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7" i="1" l="1"/>
  <c r="F177" i="1"/>
  <c r="G177" i="1"/>
  <c r="H177" i="1"/>
  <c r="I177" i="1"/>
  <c r="J177" i="1"/>
  <c r="K177" i="1"/>
  <c r="E178" i="1"/>
  <c r="F178" i="1"/>
  <c r="G178" i="1"/>
  <c r="H178" i="1"/>
  <c r="I178" i="1"/>
  <c r="J178" i="1"/>
  <c r="K178" i="1"/>
  <c r="E179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K180" i="1"/>
  <c r="E181" i="1"/>
  <c r="F181" i="1"/>
  <c r="G181" i="1"/>
  <c r="H181" i="1"/>
  <c r="I181" i="1"/>
  <c r="J181" i="1"/>
  <c r="K181" i="1"/>
  <c r="E158" i="1"/>
  <c r="F158" i="1"/>
  <c r="G158" i="1"/>
  <c r="H158" i="1"/>
  <c r="I158" i="1"/>
  <c r="J158" i="1"/>
  <c r="K158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39" i="1"/>
  <c r="F139" i="1"/>
  <c r="G139" i="1"/>
  <c r="H139" i="1"/>
  <c r="I139" i="1"/>
  <c r="J139" i="1"/>
  <c r="K139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2" i="1"/>
  <c r="F142" i="1"/>
  <c r="G142" i="1"/>
  <c r="H142" i="1"/>
  <c r="I142" i="1"/>
  <c r="J142" i="1"/>
  <c r="K142" i="1"/>
  <c r="E143" i="1"/>
  <c r="F143" i="1"/>
  <c r="G143" i="1"/>
  <c r="H143" i="1"/>
  <c r="I143" i="1"/>
  <c r="J143" i="1"/>
  <c r="K143" i="1"/>
  <c r="E144" i="1"/>
  <c r="F144" i="1"/>
  <c r="G144" i="1"/>
  <c r="H144" i="1"/>
  <c r="I144" i="1"/>
  <c r="J144" i="1"/>
  <c r="K144" i="1"/>
  <c r="E120" i="1"/>
  <c r="F120" i="1"/>
  <c r="G120" i="1"/>
  <c r="H120" i="1"/>
  <c r="I120" i="1"/>
  <c r="J120" i="1"/>
  <c r="K120" i="1"/>
  <c r="E121" i="1"/>
  <c r="F121" i="1"/>
  <c r="G121" i="1"/>
  <c r="H121" i="1"/>
  <c r="I121" i="1"/>
  <c r="J121" i="1"/>
  <c r="K121" i="1"/>
  <c r="E122" i="1"/>
  <c r="F122" i="1"/>
  <c r="G122" i="1"/>
  <c r="H122" i="1"/>
  <c r="I122" i="1"/>
  <c r="J122" i="1"/>
  <c r="K122" i="1"/>
  <c r="E123" i="1"/>
  <c r="F123" i="1"/>
  <c r="G123" i="1"/>
  <c r="H123" i="1"/>
  <c r="I123" i="1"/>
  <c r="J123" i="1"/>
  <c r="K123" i="1"/>
  <c r="E101" i="1"/>
  <c r="F101" i="1"/>
  <c r="G101" i="1"/>
  <c r="H101" i="1"/>
  <c r="I101" i="1"/>
  <c r="J101" i="1"/>
  <c r="K101" i="1"/>
  <c r="E102" i="1"/>
  <c r="F102" i="1"/>
  <c r="G102" i="1"/>
  <c r="H102" i="1"/>
  <c r="I102" i="1"/>
  <c r="J102" i="1"/>
  <c r="K102" i="1"/>
  <c r="E103" i="1"/>
  <c r="F103" i="1"/>
  <c r="G103" i="1"/>
  <c r="H103" i="1"/>
  <c r="I103" i="1"/>
  <c r="J103" i="1"/>
  <c r="K103" i="1"/>
  <c r="E104" i="1"/>
  <c r="F104" i="1"/>
  <c r="G104" i="1"/>
  <c r="H104" i="1"/>
  <c r="I104" i="1"/>
  <c r="J104" i="1"/>
  <c r="K104" i="1"/>
  <c r="E105" i="1"/>
  <c r="F105" i="1"/>
  <c r="G105" i="1"/>
  <c r="H105" i="1"/>
  <c r="I105" i="1"/>
  <c r="J105" i="1"/>
  <c r="K105" i="1"/>
  <c r="E82" i="1"/>
  <c r="F82" i="1"/>
  <c r="G82" i="1"/>
  <c r="H82" i="1"/>
  <c r="I82" i="1"/>
  <c r="J82" i="1"/>
  <c r="K82" i="1"/>
  <c r="E83" i="1"/>
  <c r="F83" i="1"/>
  <c r="G83" i="1"/>
  <c r="H83" i="1"/>
  <c r="I83" i="1"/>
  <c r="J83" i="1"/>
  <c r="K83" i="1"/>
  <c r="E84" i="1"/>
  <c r="F84" i="1"/>
  <c r="G84" i="1"/>
  <c r="H84" i="1"/>
  <c r="I84" i="1"/>
  <c r="J84" i="1"/>
  <c r="K84" i="1"/>
  <c r="E85" i="1"/>
  <c r="F85" i="1"/>
  <c r="G85" i="1"/>
  <c r="H85" i="1"/>
  <c r="I85" i="1"/>
  <c r="J85" i="1"/>
  <c r="K85" i="1"/>
  <c r="E86" i="1"/>
  <c r="F86" i="1"/>
  <c r="G86" i="1"/>
  <c r="H86" i="1"/>
  <c r="I86" i="1"/>
  <c r="J86" i="1"/>
  <c r="K86" i="1"/>
  <c r="E63" i="1"/>
  <c r="F63" i="1"/>
  <c r="G63" i="1"/>
  <c r="H63" i="1"/>
  <c r="I63" i="1"/>
  <c r="J63" i="1"/>
  <c r="K63" i="1"/>
  <c r="E64" i="1"/>
  <c r="F64" i="1"/>
  <c r="G64" i="1"/>
  <c r="H64" i="1"/>
  <c r="I64" i="1"/>
  <c r="J64" i="1"/>
  <c r="K64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K66" i="1"/>
  <c r="E67" i="1"/>
  <c r="F67" i="1"/>
  <c r="G67" i="1"/>
  <c r="H67" i="1"/>
  <c r="I67" i="1"/>
  <c r="J67" i="1"/>
  <c r="K67" i="1"/>
  <c r="E68" i="1"/>
  <c r="F68" i="1"/>
  <c r="G68" i="1"/>
  <c r="H68" i="1"/>
  <c r="I68" i="1"/>
  <c r="J68" i="1"/>
  <c r="K68" i="1"/>
  <c r="E44" i="1"/>
  <c r="F44" i="1"/>
  <c r="G44" i="1"/>
  <c r="H44" i="1"/>
  <c r="I44" i="1"/>
  <c r="J44" i="1"/>
  <c r="K44" i="1"/>
  <c r="E45" i="1"/>
  <c r="F45" i="1"/>
  <c r="G45" i="1"/>
  <c r="H45" i="1"/>
  <c r="I45" i="1"/>
  <c r="J45" i="1"/>
  <c r="K45" i="1"/>
  <c r="E46" i="1"/>
  <c r="F46" i="1"/>
  <c r="G46" i="1"/>
  <c r="H46" i="1"/>
  <c r="I46" i="1"/>
  <c r="J46" i="1"/>
  <c r="K46" i="1"/>
  <c r="E47" i="1"/>
  <c r="F47" i="1"/>
  <c r="G47" i="1"/>
  <c r="H47" i="1"/>
  <c r="I47" i="1"/>
  <c r="J47" i="1"/>
  <c r="K47" i="1"/>
  <c r="E48" i="1"/>
  <c r="F48" i="1"/>
  <c r="G48" i="1"/>
  <c r="H48" i="1"/>
  <c r="I48" i="1"/>
  <c r="J48" i="1"/>
  <c r="K48" i="1"/>
  <c r="E49" i="1"/>
  <c r="F49" i="1"/>
  <c r="G49" i="1"/>
  <c r="H49" i="1"/>
  <c r="I49" i="1"/>
  <c r="J49" i="1"/>
  <c r="K49" i="1"/>
  <c r="E25" i="1"/>
  <c r="F25" i="1"/>
  <c r="G25" i="1"/>
  <c r="H25" i="1"/>
  <c r="I25" i="1"/>
  <c r="J25" i="1"/>
  <c r="K25" i="1"/>
  <c r="E26" i="1"/>
  <c r="F26" i="1"/>
  <c r="G26" i="1"/>
  <c r="H26" i="1"/>
  <c r="I26" i="1"/>
  <c r="J26" i="1"/>
  <c r="K26" i="1"/>
  <c r="E27" i="1"/>
  <c r="F27" i="1"/>
  <c r="G27" i="1"/>
  <c r="H27" i="1"/>
  <c r="I27" i="1"/>
  <c r="J27" i="1"/>
  <c r="K27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E30" i="1"/>
  <c r="F30" i="1"/>
  <c r="G30" i="1"/>
  <c r="H30" i="1"/>
  <c r="I30" i="1"/>
  <c r="J30" i="1"/>
  <c r="K30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<sst xmlns="http://schemas.openxmlformats.org/spreadsheetml/2006/main" count="183" uniqueCount="38">
  <si>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</si>
  <si>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</si>
  <si>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</si>
  <si>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</si>
  <si>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</si>
  <si>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</si>
  <si>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</si>
  <si>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</si>
  <si>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</si>
  <si>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</si>
  <si>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</si>
  <si>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</si>
  <si>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</si>
  <si>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</si>
  <si>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</si>
  <si>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</si>
  <si>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</si>
  <si>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</si>
  <si>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</si>
  <si>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</si>
  <si>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</si>
  <si>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</si>
  <si>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</si>
  <si>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</si>
  <si>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</si>
  <si>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</si>
  <si>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</si>
  <si>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</si>
  <si>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</si>
  <si>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</si>
  <si>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</si>
  <si>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</si>
  <si>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</si>
  <si>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</si>
  <si>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</si>
  <si>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с.Важное"</t>
  </si>
  <si>
    <t xml:space="preserve">Директор </t>
  </si>
  <si>
    <t>Джазаева Н.Х.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</si>
</sst>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" fontId="2" fillId="2" borderId="1" xfId="0" applyNumberFormat="1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 t="str">
            <v>Каша жидкая молочная гречневая</v>
          </cell>
          <cell r="C18">
            <v>200</v>
          </cell>
          <cell r="D18">
            <v>7.1</v>
          </cell>
          <cell r="E18">
            <v>5.8</v>
          </cell>
          <cell r="F18">
            <v>26.6</v>
          </cell>
          <cell r="G18">
            <v>187</v>
          </cell>
          <cell r="H18" t="str">
            <v>54-20к</v>
          </cell>
        </row>
        <row r="19">
          <cell r="B19" t="str">
            <v>Масло сливочное (порциями)</v>
          </cell>
          <cell r="C19">
            <v>10</v>
          </cell>
          <cell r="D19">
            <v>0.08</v>
          </cell>
          <cell r="E19">
            <v>7.25</v>
          </cell>
          <cell r="F19">
            <v>0.13</v>
          </cell>
          <cell r="G19">
            <v>66</v>
          </cell>
          <cell r="H19">
            <v>14</v>
          </cell>
        </row>
        <row r="20">
          <cell r="B20" t="str">
            <v xml:space="preserve">Сыр российский (порциями) </v>
          </cell>
          <cell r="C20">
            <v>15</v>
          </cell>
          <cell r="D20">
            <v>3.48</v>
          </cell>
          <cell r="E20">
            <v>4.43</v>
          </cell>
          <cell r="F20">
            <v>1</v>
          </cell>
          <cell r="G20">
            <v>54</v>
          </cell>
          <cell r="H20">
            <v>15</v>
          </cell>
        </row>
        <row r="21">
          <cell r="B21" t="str">
            <v>Хлеб пшеничный нарезной</v>
          </cell>
          <cell r="C21">
            <v>30</v>
          </cell>
          <cell r="D21">
            <v>3.21</v>
          </cell>
          <cell r="E21">
            <v>1.35</v>
          </cell>
          <cell r="F21">
            <v>13.05</v>
          </cell>
          <cell r="G21">
            <v>82</v>
          </cell>
          <cell r="H21" t="str">
            <v>ПРОМ</v>
          </cell>
        </row>
        <row r="22">
          <cell r="B22" t="str">
            <v>Хлеб пшенично-ржаной нарезной</v>
          </cell>
          <cell r="C22">
            <v>20</v>
          </cell>
          <cell r="D22">
            <v>1.5</v>
          </cell>
          <cell r="E22">
            <v>0.4</v>
          </cell>
          <cell r="F22">
            <v>10.4</v>
          </cell>
          <cell r="G22">
            <v>50</v>
          </cell>
          <cell r="H22" t="str">
            <v>ПРОМ</v>
          </cell>
        </row>
        <row r="23">
          <cell r="B23" t="str">
            <v>Чай с сахаром</v>
          </cell>
          <cell r="C23">
            <v>200</v>
          </cell>
          <cell r="D23">
            <v>7.0000000000000007E-2</v>
          </cell>
          <cell r="E23">
            <v>0.02</v>
          </cell>
          <cell r="F23">
            <v>13.95</v>
          </cell>
          <cell r="G23">
            <v>56</v>
          </cell>
          <cell r="H23">
            <v>376</v>
          </cell>
        </row>
        <row r="24">
          <cell r="B24" t="str">
            <v>Яблоки свежие</v>
          </cell>
          <cell r="C24">
            <v>100</v>
          </cell>
          <cell r="D24">
            <v>0.4</v>
          </cell>
          <cell r="E24">
            <v>0.4</v>
          </cell>
          <cell r="F24">
            <v>9.8000000000000007</v>
          </cell>
          <cell r="G24">
            <v>47</v>
          </cell>
          <cell r="H24">
            <v>338</v>
          </cell>
        </row>
        <row r="46">
          <cell r="B46" t="str">
            <v>Каша молочная "Дружба"</v>
          </cell>
          <cell r="C46">
            <v>200</v>
          </cell>
          <cell r="D46">
            <v>5</v>
          </cell>
          <cell r="E46">
            <v>5.8</v>
          </cell>
          <cell r="F46">
            <v>24.1</v>
          </cell>
          <cell r="G46">
            <v>169</v>
          </cell>
          <cell r="H46" t="str">
            <v>54-16к-2020</v>
          </cell>
        </row>
        <row r="47">
          <cell r="B47" t="str">
            <v>Яйца вареные</v>
          </cell>
          <cell r="C47">
            <v>40</v>
          </cell>
          <cell r="D47">
            <v>5.08</v>
          </cell>
          <cell r="E47">
            <v>4.5999999999999996</v>
          </cell>
          <cell r="F47">
            <v>0.28000000000000003</v>
          </cell>
          <cell r="G47">
            <v>63</v>
          </cell>
          <cell r="H47">
            <v>209</v>
          </cell>
        </row>
        <row r="48">
          <cell r="B48" t="str">
            <v>Икра кабачковая</v>
          </cell>
          <cell r="C48">
            <v>40</v>
          </cell>
          <cell r="D48">
            <v>0.4</v>
          </cell>
          <cell r="E48">
            <v>2.8</v>
          </cell>
          <cell r="F48">
            <v>2.8</v>
          </cell>
          <cell r="G48">
            <v>38</v>
          </cell>
          <cell r="H48" t="str">
            <v>ПРОМ</v>
          </cell>
        </row>
        <row r="49">
          <cell r="B49" t="str">
            <v>Хлеб пшеничный нарезной</v>
          </cell>
          <cell r="C49">
            <v>40</v>
          </cell>
          <cell r="D49">
            <v>4.28</v>
          </cell>
          <cell r="E49">
            <v>1.8</v>
          </cell>
          <cell r="F49">
            <v>17.399999999999999</v>
          </cell>
          <cell r="G49">
            <v>110</v>
          </cell>
          <cell r="H49" t="str">
            <v>ПРОМ</v>
          </cell>
        </row>
        <row r="50">
          <cell r="B50" t="str">
            <v>Кофейный напиток с молоком</v>
          </cell>
          <cell r="C50">
            <v>200</v>
          </cell>
          <cell r="D50">
            <v>1.17</v>
          </cell>
          <cell r="E50">
            <v>2.68</v>
          </cell>
          <cell r="F50">
            <v>15.95</v>
          </cell>
          <cell r="G50">
            <v>101</v>
          </cell>
          <cell r="H50">
            <v>379</v>
          </cell>
        </row>
        <row r="51">
          <cell r="B51" t="str">
            <v>Апельсины с сахаром</v>
          </cell>
          <cell r="C51">
            <v>115</v>
          </cell>
          <cell r="D51">
            <v>0.9</v>
          </cell>
          <cell r="E51">
            <v>0.2</v>
          </cell>
          <cell r="F51">
            <v>23.1</v>
          </cell>
          <cell r="G51">
            <v>103</v>
          </cell>
          <cell r="H51">
            <v>341</v>
          </cell>
        </row>
        <row r="74">
          <cell r="B74" t="str">
            <v>Котлета рыбная (минтай) с соусом томатным (2 вариант)</v>
          </cell>
          <cell r="C74">
            <v>110</v>
          </cell>
          <cell r="D74">
            <v>11.93</v>
          </cell>
          <cell r="E74">
            <v>3.84</v>
          </cell>
          <cell r="F74">
            <v>9.27</v>
          </cell>
          <cell r="G74">
            <v>119</v>
          </cell>
          <cell r="H74" t="str">
            <v>54-3р-2022</v>
          </cell>
        </row>
        <row r="75">
          <cell r="B75" t="str">
            <v>Картофель отварной</v>
          </cell>
          <cell r="C75">
            <v>150</v>
          </cell>
          <cell r="D75">
            <v>2.86</v>
          </cell>
          <cell r="E75">
            <v>4.32</v>
          </cell>
          <cell r="F75">
            <v>23.01</v>
          </cell>
          <cell r="G75">
            <v>142</v>
          </cell>
          <cell r="H75">
            <v>310</v>
          </cell>
        </row>
        <row r="76">
          <cell r="B76" t="str">
            <v>Масло сливочное (порциями)</v>
          </cell>
          <cell r="C76">
            <v>10</v>
          </cell>
          <cell r="D76">
            <v>0.08</v>
          </cell>
          <cell r="E76">
            <v>7.25</v>
          </cell>
          <cell r="F76">
            <v>0.13</v>
          </cell>
          <cell r="G76">
            <v>66</v>
          </cell>
          <cell r="H76">
            <v>14</v>
          </cell>
        </row>
        <row r="77">
          <cell r="B77" t="str">
            <v>Хлеб пшенично-ржаной нарезной</v>
          </cell>
          <cell r="C77">
            <v>30</v>
          </cell>
          <cell r="D77">
            <v>2.25</v>
          </cell>
          <cell r="E77">
            <v>0.6</v>
          </cell>
          <cell r="F77">
            <v>15.6</v>
          </cell>
          <cell r="G77">
            <v>75</v>
          </cell>
          <cell r="H77" t="str">
            <v>ПРОМ</v>
          </cell>
        </row>
        <row r="78">
          <cell r="B78" t="str">
            <v>Чай с сахаром</v>
          </cell>
          <cell r="C78">
            <v>200</v>
          </cell>
          <cell r="D78">
            <v>7.0000000000000007E-2</v>
          </cell>
          <cell r="E78">
            <v>0.02</v>
          </cell>
          <cell r="F78">
            <v>13.95</v>
          </cell>
          <cell r="G78">
            <v>56</v>
          </cell>
          <cell r="H78">
            <v>376</v>
          </cell>
        </row>
        <row r="79">
          <cell r="B79" t="str">
            <v>Апельсин</v>
          </cell>
          <cell r="C79">
            <v>150</v>
          </cell>
          <cell r="D79">
            <v>1.35</v>
          </cell>
          <cell r="E79">
            <v>0.3</v>
          </cell>
          <cell r="F79">
            <v>12.15</v>
          </cell>
          <cell r="G79">
            <v>65</v>
          </cell>
          <cell r="H79" t="str">
            <v>ПРОМ</v>
          </cell>
        </row>
        <row r="102">
          <cell r="B102" t="str">
            <v>Котлета рыбная (минтай) с соусом томатным (2 вариант)</v>
          </cell>
          <cell r="C102">
            <v>110</v>
          </cell>
          <cell r="D102">
            <v>11.93</v>
          </cell>
          <cell r="E102">
            <v>3.84</v>
          </cell>
          <cell r="F102">
            <v>9.27</v>
          </cell>
          <cell r="G102">
            <v>119</v>
          </cell>
          <cell r="H102" t="str">
            <v>54-3р-2022</v>
          </cell>
        </row>
        <row r="103">
          <cell r="B103" t="str">
            <v>Картофель отварной</v>
          </cell>
          <cell r="C103">
            <v>150</v>
          </cell>
          <cell r="D103">
            <v>2.86</v>
          </cell>
          <cell r="E103">
            <v>4.32</v>
          </cell>
          <cell r="F103">
            <v>23.01</v>
          </cell>
          <cell r="G103">
            <v>142</v>
          </cell>
          <cell r="H103">
            <v>310</v>
          </cell>
        </row>
        <row r="104">
          <cell r="B104" t="str">
            <v>Масло сливочное (порциями)</v>
          </cell>
          <cell r="C104">
            <v>10</v>
          </cell>
          <cell r="D104">
            <v>0.08</v>
          </cell>
          <cell r="E104">
            <v>7.25</v>
          </cell>
          <cell r="F104">
            <v>0.13</v>
          </cell>
          <cell r="G104">
            <v>66</v>
          </cell>
          <cell r="H104">
            <v>14</v>
          </cell>
        </row>
        <row r="105">
          <cell r="B105" t="str">
            <v>Хлеб пшенично-ржаной нарезной</v>
          </cell>
          <cell r="C105">
            <v>30</v>
          </cell>
          <cell r="D105">
            <v>2.25</v>
          </cell>
          <cell r="E105">
            <v>0.6</v>
          </cell>
          <cell r="F105">
            <v>15.6</v>
          </cell>
          <cell r="G105">
            <v>75</v>
          </cell>
          <cell r="H105" t="str">
            <v>ПРОМ</v>
          </cell>
        </row>
        <row r="106">
          <cell r="B106" t="str">
            <v>Чай с сахаром</v>
          </cell>
          <cell r="C106">
            <v>200</v>
          </cell>
          <cell r="D106">
            <v>7.0000000000000007E-2</v>
          </cell>
          <cell r="E106">
            <v>0.02</v>
          </cell>
          <cell r="F106">
            <v>13.95</v>
          </cell>
          <cell r="G106">
            <v>56</v>
          </cell>
          <cell r="H106">
            <v>376</v>
          </cell>
        </row>
        <row r="107">
          <cell r="B107" t="str">
            <v>Апельсин</v>
          </cell>
          <cell r="C107">
            <v>150</v>
          </cell>
          <cell r="D107">
            <v>1.35</v>
          </cell>
          <cell r="E107">
            <v>0.3</v>
          </cell>
          <cell r="F107">
            <v>12.15</v>
          </cell>
          <cell r="G107">
            <v>65</v>
          </cell>
          <cell r="H107" t="str">
            <v>ПРОМ</v>
          </cell>
        </row>
        <row r="130">
          <cell r="B130" t="str">
            <v>Котлеты рубленные из филе птицы со сметанным соусом с томатом и луком</v>
          </cell>
          <cell r="C130">
            <v>110</v>
          </cell>
          <cell r="D130">
            <v>10.33</v>
          </cell>
          <cell r="E130">
            <v>12.04</v>
          </cell>
          <cell r="F130">
            <v>12.66</v>
          </cell>
          <cell r="G130">
            <v>200</v>
          </cell>
          <cell r="H130">
            <v>294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5.52</v>
          </cell>
          <cell r="E131">
            <v>4.5199999999999996</v>
          </cell>
          <cell r="F131">
            <v>26.45</v>
          </cell>
          <cell r="G131">
            <v>168</v>
          </cell>
          <cell r="H131">
            <v>309</v>
          </cell>
        </row>
        <row r="132">
          <cell r="B132" t="str">
            <v>Хлеб пшенично-ржаной нарезной</v>
          </cell>
          <cell r="C132">
            <v>30</v>
          </cell>
          <cell r="D132">
            <v>2.25</v>
          </cell>
          <cell r="E132">
            <v>0.6</v>
          </cell>
          <cell r="F132">
            <v>15.6</v>
          </cell>
          <cell r="G132">
            <v>75</v>
          </cell>
          <cell r="H132" t="str">
            <v>ПРОМ</v>
          </cell>
        </row>
        <row r="133">
          <cell r="B133" t="str">
            <v>Чай с сахаром</v>
          </cell>
          <cell r="C133">
            <v>200</v>
          </cell>
          <cell r="D133">
            <v>7.0000000000000007E-2</v>
          </cell>
          <cell r="E133">
            <v>0.02</v>
          </cell>
          <cell r="F133">
            <v>13.95</v>
          </cell>
          <cell r="G133">
            <v>56</v>
          </cell>
          <cell r="H133">
            <v>376</v>
          </cell>
        </row>
        <row r="134">
          <cell r="B134" t="str">
            <v>Яблоки свежие</v>
          </cell>
          <cell r="C134">
            <v>100</v>
          </cell>
          <cell r="D134">
            <v>0.4</v>
          </cell>
          <cell r="E134">
            <v>0.4</v>
          </cell>
          <cell r="F134">
            <v>9.8000000000000007</v>
          </cell>
          <cell r="G134">
            <v>47</v>
          </cell>
          <cell r="H134">
            <v>338</v>
          </cell>
        </row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</row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</row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</row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</row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4">
        <v>45231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2" t="str">
        <f>'[1]меню сжатый завтрак с ценами'!B18</f>
        <v>Каша жидкая молочная гречневая</v>
      </c>
      <c r="F6" s="53">
        <f>'[1]меню сжатый завтрак с ценами'!C18</f>
        <v>200</v>
      </c>
      <c r="G6" s="53">
        <f>'[1]меню сжатый завтрак с ценами'!D18</f>
        <v>7.1</v>
      </c>
      <c r="H6" s="53">
        <f>'[1]меню сжатый завтрак с ценами'!E18</f>
        <v>5.8</v>
      </c>
      <c r="I6" s="53">
        <f>'[1]меню сжатый завтрак с ценами'!F18</f>
        <v>26.6</v>
      </c>
      <c r="J6" s="53">
        <f>'[1]меню сжатый завтрак с ценами'!G18</f>
        <v>187</v>
      </c>
      <c r="K6" s="54" t="str">
        <f>'[1]меню сжатый завтрак с ценами'!H18</f>
        <v>54-20к</v>
      </c>
    </row>
    <row r="7" spans="1:11" ht="15" x14ac:dyDescent="0.25">
      <c r="A7" s="24"/>
      <c r="B7" s="16"/>
      <c r="C7" s="11"/>
      <c r="D7" s="6"/>
      <c r="E7" s="55" t="str">
        <f>'[1]меню сжатый завтрак с ценами'!B19</f>
        <v>Масло сливочное (порциями)</v>
      </c>
      <c r="F7" s="56">
        <f>'[1]меню сжатый завтрак с ценами'!C19</f>
        <v>10</v>
      </c>
      <c r="G7" s="56">
        <f>'[1]меню сжатый завтрак с ценами'!D19</f>
        <v>0.08</v>
      </c>
      <c r="H7" s="56">
        <f>'[1]меню сжатый завтрак с ценами'!E19</f>
        <v>7.25</v>
      </c>
      <c r="I7" s="56">
        <f>'[1]меню сжатый завтрак с ценами'!F19</f>
        <v>0.13</v>
      </c>
      <c r="J7" s="56">
        <f>'[1]меню сжатый завтрак с ценами'!G19</f>
        <v>66</v>
      </c>
      <c r="K7" s="57">
        <f>'[1]меню сжатый завтрак с ценами'!H19</f>
        <v>14</v>
      </c>
    </row>
    <row r="8" spans="1:11" ht="15" x14ac:dyDescent="0.25">
      <c r="A8" s="24"/>
      <c r="B8" s="16"/>
      <c r="C8" s="11"/>
      <c r="D8" s="7" t="s">
        <v>22</v>
      </c>
      <c r="E8" s="55" t="str">
        <f>'[1]меню сжатый завтрак с ценами'!B20</f>
        <v xml:space="preserve">Сыр российский (порциями) </v>
      </c>
      <c r="F8" s="56">
        <f>'[1]меню сжатый завтрак с ценами'!C20</f>
        <v>15</v>
      </c>
      <c r="G8" s="56">
        <f>'[1]меню сжатый завтрак с ценами'!D20</f>
        <v>3.48</v>
      </c>
      <c r="H8" s="56">
        <f>'[1]меню сжатый завтрак с ценами'!E20</f>
        <v>4.43</v>
      </c>
      <c r="I8" s="56">
        <f>'[1]меню сжатый завтрак с ценами'!F20</f>
        <v>1</v>
      </c>
      <c r="J8" s="56">
        <f>'[1]меню сжатый завтрак с ценами'!G20</f>
        <v>54</v>
      </c>
      <c r="K8" s="57">
        <f>'[1]меню сжатый завтрак с ценами'!H20</f>
        <v>15</v>
      </c>
    </row>
    <row r="9" spans="1:11" ht="15" x14ac:dyDescent="0.25">
      <c r="A9" s="24"/>
      <c r="B9" s="16"/>
      <c r="C9" s="11"/>
      <c r="D9" s="7" t="s">
        <v>23</v>
      </c>
      <c r="E9" s="55" t="str">
        <f>'[1]меню сжатый завтрак с ценами'!B21</f>
        <v>Хлеб пшеничный нарезной</v>
      </c>
      <c r="F9" s="56">
        <f>'[1]меню сжатый завтрак с ценами'!C21</f>
        <v>30</v>
      </c>
      <c r="G9" s="56">
        <f>'[1]меню сжатый завтрак с ценами'!D21</f>
        <v>3.21</v>
      </c>
      <c r="H9" s="56">
        <f>'[1]меню сжатый завтрак с ценами'!E21</f>
        <v>1.35</v>
      </c>
      <c r="I9" s="56">
        <f>'[1]меню сжатый завтрак с ценами'!F21</f>
        <v>13.05</v>
      </c>
      <c r="J9" s="56">
        <f>'[1]меню сжатый завтрак с ценами'!G21</f>
        <v>82</v>
      </c>
      <c r="K9" s="57" t="str">
        <f>'[1]меню сжатый завтрак с ценами'!H21</f>
        <v>ПРОМ</v>
      </c>
    </row>
    <row r="10" spans="1:11" ht="15" x14ac:dyDescent="0.25">
      <c r="A10" s="24"/>
      <c r="B10" s="16"/>
      <c r="C10" s="11"/>
      <c r="D10" s="7" t="s">
        <v>24</v>
      </c>
      <c r="E10" s="55" t="str">
        <f>'[1]меню сжатый завтрак с ценами'!B22</f>
        <v>Хлеб пшенично-ржаной нарезной</v>
      </c>
      <c r="F10" s="56">
        <f>'[1]меню сжатый завтрак с ценами'!C22</f>
        <v>20</v>
      </c>
      <c r="G10" s="56">
        <f>'[1]меню сжатый завтрак с ценами'!D22</f>
        <v>1.5</v>
      </c>
      <c r="H10" s="56">
        <f>'[1]меню сжатый завтрак с ценами'!E22</f>
        <v>0.4</v>
      </c>
      <c r="I10" s="56">
        <f>'[1]меню сжатый завтрак с ценами'!F22</f>
        <v>10.4</v>
      </c>
      <c r="J10" s="56">
        <f>'[1]меню сжатый завтрак с ценами'!G22</f>
        <v>50</v>
      </c>
      <c r="K10" s="57" t="str">
        <f>'[1]меню сжатый завтрак с ценами'!H22</f>
        <v>ПРОМ</v>
      </c>
    </row>
    <row r="11" spans="1:11" ht="15" x14ac:dyDescent="0.25">
      <c r="A11" s="24"/>
      <c r="B11" s="16"/>
      <c r="C11" s="11"/>
      <c r="D11" s="6"/>
      <c r="E11" s="55" t="str">
        <f>'[1]меню сжатый завтрак с ценами'!B23</f>
        <v>Чай с сахаром</v>
      </c>
      <c r="F11" s="56">
        <f>'[1]меню сжатый завтрак с ценами'!C23</f>
        <v>200</v>
      </c>
      <c r="G11" s="56">
        <f>'[1]меню сжатый завтрак с ценами'!D23</f>
        <v>7.0000000000000007E-2</v>
      </c>
      <c r="H11" s="56">
        <f>'[1]меню сжатый завтрак с ценами'!E23</f>
        <v>0.02</v>
      </c>
      <c r="I11" s="56">
        <f>'[1]меню сжатый завтрак с ценами'!F23</f>
        <v>13.95</v>
      </c>
      <c r="J11" s="56">
        <f>'[1]меню сжатый завтрак с ценами'!G23</f>
        <v>56</v>
      </c>
      <c r="K11" s="57">
        <f>'[1]меню сжатый завтрак с ценами'!H23</f>
        <v>376</v>
      </c>
    </row>
    <row r="12" spans="1:11" ht="15" x14ac:dyDescent="0.25">
      <c r="A12" s="24"/>
      <c r="B12" s="16"/>
      <c r="C12" s="11"/>
      <c r="D12" s="6"/>
      <c r="E12" s="55" t="str">
        <f>'[1]меню сжатый завтрак с ценами'!B24</f>
        <v>Яблоки свежие</v>
      </c>
      <c r="F12" s="56">
        <f>'[1]меню сжатый завтрак с ценами'!C24</f>
        <v>100</v>
      </c>
      <c r="G12" s="56">
        <f>'[1]меню сжатый завтрак с ценами'!D24</f>
        <v>0.4</v>
      </c>
      <c r="H12" s="56">
        <f>'[1]меню сжатый завтрак с ценами'!E24</f>
        <v>0.4</v>
      </c>
      <c r="I12" s="56">
        <f>'[1]меню сжатый завтрак с ценами'!F24</f>
        <v>9.8000000000000007</v>
      </c>
      <c r="J12" s="56">
        <f>'[1]меню сжатый завтрак с ценами'!G24</f>
        <v>47</v>
      </c>
      <c r="K12" s="57">
        <f>'[1]меню сжатый завтрак с ценами'!H24</f>
        <v>338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575</v>
      </c>
      <c r="G13" s="20">
        <f t="shared" ref="G13:J13" si="0">SUM(G6:G12)</f>
        <v>15.840000000000002</v>
      </c>
      <c r="H13" s="20">
        <f t="shared" si="0"/>
        <v>19.649999999999999</v>
      </c>
      <c r="I13" s="20">
        <f t="shared" si="0"/>
        <v>74.929999999999993</v>
      </c>
      <c r="J13" s="20">
        <f t="shared" si="0"/>
        <v>542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 x14ac:dyDescent="0.2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 x14ac:dyDescent="0.2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 x14ac:dyDescent="0.2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 x14ac:dyDescent="0.2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 x14ac:dyDescent="0.2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575</v>
      </c>
      <c r="G24" s="33">
        <f t="shared" ref="G24:J24" si="2">G13+G23</f>
        <v>15.840000000000002</v>
      </c>
      <c r="H24" s="33">
        <f t="shared" si="2"/>
        <v>19.649999999999999</v>
      </c>
      <c r="I24" s="33">
        <f t="shared" si="2"/>
        <v>74.929999999999993</v>
      </c>
      <c r="J24" s="33">
        <f t="shared" si="2"/>
        <v>542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2" t="str">
        <f>'[1]меню сжатый завтрак с ценами'!B46</f>
        <v>Каша молочная "Дружба"</v>
      </c>
      <c r="F25" s="53">
        <f>'[1]меню сжатый завтрак с ценами'!C46</f>
        <v>200</v>
      </c>
      <c r="G25" s="53">
        <f>'[1]меню сжатый завтрак с ценами'!D46</f>
        <v>5</v>
      </c>
      <c r="H25" s="53">
        <f>'[1]меню сжатый завтрак с ценами'!E46</f>
        <v>5.8</v>
      </c>
      <c r="I25" s="53">
        <f>'[1]меню сжатый завтрак с ценами'!F46</f>
        <v>24.1</v>
      </c>
      <c r="J25" s="53">
        <f>'[1]меню сжатый завтрак с ценами'!G46</f>
        <v>169</v>
      </c>
      <c r="K25" s="54" t="str">
        <f>'[1]меню сжатый завтрак с ценами'!H46</f>
        <v>54-16к-2020</v>
      </c>
    </row>
    <row r="26" spans="1:11" ht="15" x14ac:dyDescent="0.25">
      <c r="A26" s="15"/>
      <c r="B26" s="16"/>
      <c r="C26" s="11"/>
      <c r="D26" s="6"/>
      <c r="E26" s="55" t="str">
        <f>'[1]меню сжатый завтрак с ценами'!B47</f>
        <v>Яйца вареные</v>
      </c>
      <c r="F26" s="56">
        <f>'[1]меню сжатый завтрак с ценами'!C47</f>
        <v>40</v>
      </c>
      <c r="G26" s="56">
        <f>'[1]меню сжатый завтрак с ценами'!D47</f>
        <v>5.08</v>
      </c>
      <c r="H26" s="56">
        <f>'[1]меню сжатый завтрак с ценами'!E47</f>
        <v>4.5999999999999996</v>
      </c>
      <c r="I26" s="56">
        <f>'[1]меню сжатый завтрак с ценами'!F47</f>
        <v>0.28000000000000003</v>
      </c>
      <c r="J26" s="56">
        <f>'[1]меню сжатый завтрак с ценами'!G47</f>
        <v>63</v>
      </c>
      <c r="K26" s="57">
        <f>'[1]меню сжатый завтрак с ценами'!H47</f>
        <v>209</v>
      </c>
    </row>
    <row r="27" spans="1:11" ht="15" x14ac:dyDescent="0.25">
      <c r="A27" s="15"/>
      <c r="B27" s="16"/>
      <c r="C27" s="11"/>
      <c r="D27" s="7" t="s">
        <v>22</v>
      </c>
      <c r="E27" s="55" t="str">
        <f>'[1]меню сжатый завтрак с ценами'!B48</f>
        <v>Икра кабачковая</v>
      </c>
      <c r="F27" s="56">
        <f>'[1]меню сжатый завтрак с ценами'!C48</f>
        <v>40</v>
      </c>
      <c r="G27" s="56">
        <f>'[1]меню сжатый завтрак с ценами'!D48</f>
        <v>0.4</v>
      </c>
      <c r="H27" s="56">
        <f>'[1]меню сжатый завтрак с ценами'!E48</f>
        <v>2.8</v>
      </c>
      <c r="I27" s="56">
        <f>'[1]меню сжатый завтрак с ценами'!F48</f>
        <v>2.8</v>
      </c>
      <c r="J27" s="56">
        <f>'[1]меню сжатый завтрак с ценами'!G48</f>
        <v>38</v>
      </c>
      <c r="K27" s="57" t="str">
        <f>'[1]меню сжатый завтрак с ценами'!H48</f>
        <v>ПРОМ</v>
      </c>
    </row>
    <row r="28" spans="1:11" ht="15" x14ac:dyDescent="0.25">
      <c r="A28" s="15"/>
      <c r="B28" s="16"/>
      <c r="C28" s="11"/>
      <c r="D28" s="7" t="s">
        <v>23</v>
      </c>
      <c r="E28" s="55" t="str">
        <f>'[1]меню сжатый завтрак с ценами'!B49</f>
        <v>Хлеб пшеничный нарезной</v>
      </c>
      <c r="F28" s="56">
        <f>'[1]меню сжатый завтрак с ценами'!C49</f>
        <v>40</v>
      </c>
      <c r="G28" s="56">
        <f>'[1]меню сжатый завтрак с ценами'!D49</f>
        <v>4.28</v>
      </c>
      <c r="H28" s="56">
        <f>'[1]меню сжатый завтрак с ценами'!E49</f>
        <v>1.8</v>
      </c>
      <c r="I28" s="56">
        <f>'[1]меню сжатый завтрак с ценами'!F49</f>
        <v>17.399999999999999</v>
      </c>
      <c r="J28" s="56">
        <f>'[1]меню сжатый завтрак с ценами'!G49</f>
        <v>110</v>
      </c>
      <c r="K28" s="57" t="str">
        <f>'[1]меню сжатый завтрак с ценами'!H49</f>
        <v>ПРОМ</v>
      </c>
    </row>
    <row r="29" spans="1:11" ht="15" x14ac:dyDescent="0.25">
      <c r="A29" s="15"/>
      <c r="B29" s="16"/>
      <c r="C29" s="11"/>
      <c r="D29" s="7" t="s">
        <v>24</v>
      </c>
      <c r="E29" s="55" t="str">
        <f>'[1]меню сжатый завтрак с ценами'!B50</f>
        <v>Кофейный напиток с молоком</v>
      </c>
      <c r="F29" s="56">
        <f>'[1]меню сжатый завтрак с ценами'!C50</f>
        <v>200</v>
      </c>
      <c r="G29" s="56">
        <f>'[1]меню сжатый завтрак с ценами'!D50</f>
        <v>1.17</v>
      </c>
      <c r="H29" s="56">
        <f>'[1]меню сжатый завтрак с ценами'!E50</f>
        <v>2.68</v>
      </c>
      <c r="I29" s="56">
        <f>'[1]меню сжатый завтрак с ценами'!F50</f>
        <v>15.95</v>
      </c>
      <c r="J29" s="56">
        <f>'[1]меню сжатый завтрак с ценами'!G50</f>
        <v>101</v>
      </c>
      <c r="K29" s="57">
        <f>'[1]меню сжатый завтрак с ценами'!H50</f>
        <v>379</v>
      </c>
    </row>
    <row r="30" spans="1:11" ht="15" x14ac:dyDescent="0.25">
      <c r="A30" s="15"/>
      <c r="B30" s="16"/>
      <c r="C30" s="11"/>
      <c r="D30" s="6"/>
      <c r="E30" s="55" t="str">
        <f>'[1]меню сжатый завтрак с ценами'!B51</f>
        <v>Апельсины с сахаром</v>
      </c>
      <c r="F30" s="56">
        <f>'[1]меню сжатый завтрак с ценами'!C51</f>
        <v>115</v>
      </c>
      <c r="G30" s="56">
        <f>'[1]меню сжатый завтрак с ценами'!D51</f>
        <v>0.9</v>
      </c>
      <c r="H30" s="56">
        <f>'[1]меню сжатый завтрак с ценами'!E51</f>
        <v>0.2</v>
      </c>
      <c r="I30" s="56">
        <f>'[1]меню сжатый завтрак с ценами'!F51</f>
        <v>23.1</v>
      </c>
      <c r="J30" s="56">
        <f>'[1]меню сжатый завтрак с ценами'!G51</f>
        <v>103</v>
      </c>
      <c r="K30" s="57">
        <f>'[1]меню сжатый завтрак с ценами'!H51</f>
        <v>341</v>
      </c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635</v>
      </c>
      <c r="G32" s="20">
        <f t="shared" ref="G32" si="3">SUM(G25:G31)</f>
        <v>16.830000000000002</v>
      </c>
      <c r="H32" s="20">
        <f t="shared" ref="H32" si="4">SUM(H25:H31)</f>
        <v>17.88</v>
      </c>
      <c r="I32" s="20">
        <f t="shared" ref="I32" si="5">SUM(I25:I31)</f>
        <v>83.63</v>
      </c>
      <c r="J32" s="20">
        <f t="shared" ref="J32" si="6">SUM(J25:J31)</f>
        <v>584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 x14ac:dyDescent="0.2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 x14ac:dyDescent="0.2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 x14ac:dyDescent="0.2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 x14ac:dyDescent="0.2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 x14ac:dyDescent="0.2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635</v>
      </c>
      <c r="G43" s="33">
        <f t="shared" ref="G43" si="11">G32+G42</f>
        <v>16.830000000000002</v>
      </c>
      <c r="H43" s="33">
        <f t="shared" ref="H43" si="12">H32+H42</f>
        <v>17.88</v>
      </c>
      <c r="I43" s="33">
        <f t="shared" ref="I43" si="13">I32+I42</f>
        <v>83.63</v>
      </c>
      <c r="J43" s="33">
        <f t="shared" ref="J43" si="14">J32+J42</f>
        <v>584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8" t="str">
        <f>'[1]меню сжатый завтрак с ценами'!B74</f>
        <v>Котлета рыбная (минтай) с соусом томатным (2 вариант)</v>
      </c>
      <c r="F44" s="59">
        <f>'[1]меню сжатый завтрак с ценами'!C74</f>
        <v>110</v>
      </c>
      <c r="G44" s="59">
        <f>'[1]меню сжатый завтрак с ценами'!D74</f>
        <v>11.93</v>
      </c>
      <c r="H44" s="59">
        <f>'[1]меню сжатый завтрак с ценами'!E74</f>
        <v>3.84</v>
      </c>
      <c r="I44" s="59">
        <f>'[1]меню сжатый завтрак с ценами'!F74</f>
        <v>9.27</v>
      </c>
      <c r="J44" s="59">
        <f>'[1]меню сжатый завтрак с ценами'!G74</f>
        <v>119</v>
      </c>
      <c r="K44" s="60" t="str">
        <f>'[1]меню сжатый завтрак с ценами'!H74</f>
        <v>54-3р-2022</v>
      </c>
    </row>
    <row r="45" spans="1:11" ht="15" x14ac:dyDescent="0.25">
      <c r="A45" s="24"/>
      <c r="B45" s="16"/>
      <c r="C45" s="11"/>
      <c r="D45" s="6"/>
      <c r="E45" s="61" t="str">
        <f>'[1]меню сжатый завтрак с ценами'!B75</f>
        <v>Картофель отварной</v>
      </c>
      <c r="F45" s="62">
        <f>'[1]меню сжатый завтрак с ценами'!C75</f>
        <v>150</v>
      </c>
      <c r="G45" s="62">
        <f>'[1]меню сжатый завтрак с ценами'!D75</f>
        <v>2.86</v>
      </c>
      <c r="H45" s="62">
        <f>'[1]меню сжатый завтрак с ценами'!E75</f>
        <v>4.32</v>
      </c>
      <c r="I45" s="62">
        <f>'[1]меню сжатый завтрак с ценами'!F75</f>
        <v>23.01</v>
      </c>
      <c r="J45" s="62">
        <f>'[1]меню сжатый завтрак с ценами'!G75</f>
        <v>142</v>
      </c>
      <c r="K45" s="63">
        <f>'[1]меню сжатый завтрак с ценами'!H75</f>
        <v>310</v>
      </c>
    </row>
    <row r="46" spans="1:11" ht="15" x14ac:dyDescent="0.25">
      <c r="A46" s="24"/>
      <c r="B46" s="16"/>
      <c r="C46" s="11"/>
      <c r="D46" s="7" t="s">
        <v>22</v>
      </c>
      <c r="E46" s="61" t="str">
        <f>'[1]меню сжатый завтрак с ценами'!B76</f>
        <v>Масло сливочное (порциями)</v>
      </c>
      <c r="F46" s="62">
        <f>'[1]меню сжатый завтрак с ценами'!C76</f>
        <v>10</v>
      </c>
      <c r="G46" s="62">
        <f>'[1]меню сжатый завтрак с ценами'!D76</f>
        <v>0.08</v>
      </c>
      <c r="H46" s="62">
        <f>'[1]меню сжатый завтрак с ценами'!E76</f>
        <v>7.25</v>
      </c>
      <c r="I46" s="62">
        <f>'[1]меню сжатый завтрак с ценами'!F76</f>
        <v>0.13</v>
      </c>
      <c r="J46" s="62">
        <f>'[1]меню сжатый завтрак с ценами'!G76</f>
        <v>66</v>
      </c>
      <c r="K46" s="63">
        <f>'[1]меню сжатый завтрак с ценами'!H76</f>
        <v>14</v>
      </c>
    </row>
    <row r="47" spans="1:11" ht="15" x14ac:dyDescent="0.25">
      <c r="A47" s="24"/>
      <c r="B47" s="16"/>
      <c r="C47" s="11"/>
      <c r="D47" s="7" t="s">
        <v>23</v>
      </c>
      <c r="E47" s="61" t="str">
        <f>'[1]меню сжатый завтрак с ценами'!B77</f>
        <v>Хлеб пшенично-ржаной нарезной</v>
      </c>
      <c r="F47" s="62">
        <f>'[1]меню сжатый завтрак с ценами'!C77</f>
        <v>30</v>
      </c>
      <c r="G47" s="62">
        <f>'[1]меню сжатый завтрак с ценами'!D77</f>
        <v>2.25</v>
      </c>
      <c r="H47" s="62">
        <f>'[1]меню сжатый завтрак с ценами'!E77</f>
        <v>0.6</v>
      </c>
      <c r="I47" s="62">
        <f>'[1]меню сжатый завтрак с ценами'!F77</f>
        <v>15.6</v>
      </c>
      <c r="J47" s="62">
        <f>'[1]меню сжатый завтрак с ценами'!G77</f>
        <v>75</v>
      </c>
      <c r="K47" s="63" t="str">
        <f>'[1]меню сжатый завтрак с ценами'!H77</f>
        <v>ПРОМ</v>
      </c>
    </row>
    <row r="48" spans="1:11" ht="15" x14ac:dyDescent="0.25">
      <c r="A48" s="24"/>
      <c r="B48" s="16"/>
      <c r="C48" s="11"/>
      <c r="D48" s="7" t="s">
        <v>24</v>
      </c>
      <c r="E48" s="61" t="str">
        <f>'[1]меню сжатый завтрак с ценами'!B78</f>
        <v>Чай с сахаром</v>
      </c>
      <c r="F48" s="62">
        <f>'[1]меню сжатый завтрак с ценами'!C78</f>
        <v>200</v>
      </c>
      <c r="G48" s="62">
        <f>'[1]меню сжатый завтрак с ценами'!D78</f>
        <v>7.0000000000000007E-2</v>
      </c>
      <c r="H48" s="62">
        <f>'[1]меню сжатый завтрак с ценами'!E78</f>
        <v>0.02</v>
      </c>
      <c r="I48" s="62">
        <f>'[1]меню сжатый завтрак с ценами'!F78</f>
        <v>13.95</v>
      </c>
      <c r="J48" s="62">
        <f>'[1]меню сжатый завтрак с ценами'!G78</f>
        <v>56</v>
      </c>
      <c r="K48" s="63">
        <f>'[1]меню сжатый завтрак с ценами'!H78</f>
        <v>376</v>
      </c>
    </row>
    <row r="49" spans="1:11" ht="15" x14ac:dyDescent="0.25">
      <c r="A49" s="24"/>
      <c r="B49" s="16"/>
      <c r="C49" s="11"/>
      <c r="D49" s="6"/>
      <c r="E49" s="61" t="str">
        <f>'[1]меню сжатый завтрак с ценами'!B79</f>
        <v>Апельсин</v>
      </c>
      <c r="F49" s="62">
        <f>'[1]меню сжатый завтрак с ценами'!C79</f>
        <v>150</v>
      </c>
      <c r="G49" s="62">
        <f>'[1]меню сжатый завтрак с ценами'!D79</f>
        <v>1.35</v>
      </c>
      <c r="H49" s="62">
        <f>'[1]меню сжатый завтрак с ценами'!E79</f>
        <v>0.3</v>
      </c>
      <c r="I49" s="62">
        <f>'[1]меню сжатый завтрак с ценами'!F79</f>
        <v>12.15</v>
      </c>
      <c r="J49" s="62">
        <f>'[1]меню сжатый завтрак с ценами'!G79</f>
        <v>65</v>
      </c>
      <c r="K49" s="63" t="str">
        <f>'[1]меню сжатый завтрак с ценами'!H79</f>
        <v>ПРОМ</v>
      </c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650</v>
      </c>
      <c r="G51" s="20">
        <f t="shared" ref="G51" si="15">SUM(G44:G50)</f>
        <v>18.54</v>
      </c>
      <c r="H51" s="20">
        <f t="shared" ref="H51" si="16">SUM(H44:H50)</f>
        <v>16.330000000000002</v>
      </c>
      <c r="I51" s="20">
        <f t="shared" ref="I51" si="17">SUM(I44:I50)</f>
        <v>74.110000000000014</v>
      </c>
      <c r="J51" s="20">
        <f t="shared" ref="J51" si="18">SUM(J44:J50)</f>
        <v>523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 x14ac:dyDescent="0.2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 x14ac:dyDescent="0.2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 x14ac:dyDescent="0.2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 x14ac:dyDescent="0.2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 x14ac:dyDescent="0.2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 x14ac:dyDescent="0.2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650</v>
      </c>
      <c r="G62" s="33">
        <f t="shared" ref="G62" si="23">G51+G61</f>
        <v>18.54</v>
      </c>
      <c r="H62" s="33">
        <f t="shared" ref="H62" si="24">H51+H61</f>
        <v>16.330000000000002</v>
      </c>
      <c r="I62" s="33">
        <f t="shared" ref="I62" si="25">I51+I61</f>
        <v>74.110000000000014</v>
      </c>
      <c r="J62" s="33">
        <f t="shared" ref="J62" si="26">J51+J61</f>
        <v>523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8" t="str">
        <f>'[1]меню сжатый завтрак с ценами'!B102</f>
        <v>Котлета рыбная (минтай) с соусом томатным (2 вариант)</v>
      </c>
      <c r="F63" s="59">
        <f>'[1]меню сжатый завтрак с ценами'!C102</f>
        <v>110</v>
      </c>
      <c r="G63" s="59">
        <f>'[1]меню сжатый завтрак с ценами'!D102</f>
        <v>11.93</v>
      </c>
      <c r="H63" s="59">
        <f>'[1]меню сжатый завтрак с ценами'!E102</f>
        <v>3.84</v>
      </c>
      <c r="I63" s="59">
        <f>'[1]меню сжатый завтрак с ценами'!F102</f>
        <v>9.27</v>
      </c>
      <c r="J63" s="59">
        <f>'[1]меню сжатый завтрак с ценами'!G102</f>
        <v>119</v>
      </c>
      <c r="K63" s="60" t="str">
        <f>'[1]меню сжатый завтрак с ценами'!H102</f>
        <v>54-3р-2022</v>
      </c>
    </row>
    <row r="64" spans="1:11" ht="15" x14ac:dyDescent="0.25">
      <c r="A64" s="24"/>
      <c r="B64" s="16"/>
      <c r="C64" s="11"/>
      <c r="D64" s="6"/>
      <c r="E64" s="61" t="str">
        <f>'[1]меню сжатый завтрак с ценами'!B103</f>
        <v>Картофель отварной</v>
      </c>
      <c r="F64" s="62">
        <f>'[1]меню сжатый завтрак с ценами'!C103</f>
        <v>150</v>
      </c>
      <c r="G64" s="62">
        <f>'[1]меню сжатый завтрак с ценами'!D103</f>
        <v>2.86</v>
      </c>
      <c r="H64" s="62">
        <f>'[1]меню сжатый завтрак с ценами'!E103</f>
        <v>4.32</v>
      </c>
      <c r="I64" s="62">
        <f>'[1]меню сжатый завтрак с ценами'!F103</f>
        <v>23.01</v>
      </c>
      <c r="J64" s="62">
        <f>'[1]меню сжатый завтрак с ценами'!G103</f>
        <v>142</v>
      </c>
      <c r="K64" s="63">
        <f>'[1]меню сжатый завтрак с ценами'!H103</f>
        <v>310</v>
      </c>
    </row>
    <row r="65" spans="1:11" ht="15" x14ac:dyDescent="0.25">
      <c r="A65" s="24"/>
      <c r="B65" s="16"/>
      <c r="C65" s="11"/>
      <c r="D65" s="7" t="s">
        <v>22</v>
      </c>
      <c r="E65" s="61" t="str">
        <f>'[1]меню сжатый завтрак с ценами'!B104</f>
        <v>Масло сливочное (порциями)</v>
      </c>
      <c r="F65" s="62">
        <f>'[1]меню сжатый завтрак с ценами'!C104</f>
        <v>10</v>
      </c>
      <c r="G65" s="62">
        <f>'[1]меню сжатый завтрак с ценами'!D104</f>
        <v>0.08</v>
      </c>
      <c r="H65" s="62">
        <f>'[1]меню сжатый завтрак с ценами'!E104</f>
        <v>7.25</v>
      </c>
      <c r="I65" s="62">
        <f>'[1]меню сжатый завтрак с ценами'!F104</f>
        <v>0.13</v>
      </c>
      <c r="J65" s="62">
        <f>'[1]меню сжатый завтрак с ценами'!G104</f>
        <v>66</v>
      </c>
      <c r="K65" s="63">
        <f>'[1]меню сжатый завтрак с ценами'!H104</f>
        <v>14</v>
      </c>
    </row>
    <row r="66" spans="1:11" ht="15" x14ac:dyDescent="0.25">
      <c r="A66" s="24"/>
      <c r="B66" s="16"/>
      <c r="C66" s="11"/>
      <c r="D66" s="7" t="s">
        <v>23</v>
      </c>
      <c r="E66" s="61" t="str">
        <f>'[1]меню сжатый завтрак с ценами'!B105</f>
        <v>Хлеб пшенично-ржаной нарезной</v>
      </c>
      <c r="F66" s="62">
        <f>'[1]меню сжатый завтрак с ценами'!C105</f>
        <v>30</v>
      </c>
      <c r="G66" s="62">
        <f>'[1]меню сжатый завтрак с ценами'!D105</f>
        <v>2.25</v>
      </c>
      <c r="H66" s="62">
        <f>'[1]меню сжатый завтрак с ценами'!E105</f>
        <v>0.6</v>
      </c>
      <c r="I66" s="62">
        <f>'[1]меню сжатый завтрак с ценами'!F105</f>
        <v>15.6</v>
      </c>
      <c r="J66" s="62">
        <f>'[1]меню сжатый завтрак с ценами'!G105</f>
        <v>75</v>
      </c>
      <c r="K66" s="63" t="str">
        <f>'[1]меню сжатый завтрак с ценами'!H105</f>
        <v>ПРОМ</v>
      </c>
    </row>
    <row r="67" spans="1:11" ht="15" x14ac:dyDescent="0.25">
      <c r="A67" s="24"/>
      <c r="B67" s="16"/>
      <c r="C67" s="11"/>
      <c r="D67" s="7" t="s">
        <v>24</v>
      </c>
      <c r="E67" s="61" t="str">
        <f>'[1]меню сжатый завтрак с ценами'!B106</f>
        <v>Чай с сахаром</v>
      </c>
      <c r="F67" s="62">
        <f>'[1]меню сжатый завтрак с ценами'!C106</f>
        <v>200</v>
      </c>
      <c r="G67" s="62">
        <f>'[1]меню сжатый завтрак с ценами'!D106</f>
        <v>7.0000000000000007E-2</v>
      </c>
      <c r="H67" s="62">
        <f>'[1]меню сжатый завтрак с ценами'!E106</f>
        <v>0.02</v>
      </c>
      <c r="I67" s="62">
        <f>'[1]меню сжатый завтрак с ценами'!F106</f>
        <v>13.95</v>
      </c>
      <c r="J67" s="62">
        <f>'[1]меню сжатый завтрак с ценами'!G106</f>
        <v>56</v>
      </c>
      <c r="K67" s="63">
        <f>'[1]меню сжатый завтрак с ценами'!H106</f>
        <v>376</v>
      </c>
    </row>
    <row r="68" spans="1:11" ht="15" x14ac:dyDescent="0.25">
      <c r="A68" s="24"/>
      <c r="B68" s="16"/>
      <c r="C68" s="11"/>
      <c r="D68" s="6"/>
      <c r="E68" s="61" t="str">
        <f>'[1]меню сжатый завтрак с ценами'!B107</f>
        <v>Апельсин</v>
      </c>
      <c r="F68" s="62">
        <f>'[1]меню сжатый завтрак с ценами'!C107</f>
        <v>150</v>
      </c>
      <c r="G68" s="62">
        <f>'[1]меню сжатый завтрак с ценами'!D107</f>
        <v>1.35</v>
      </c>
      <c r="H68" s="62">
        <f>'[1]меню сжатый завтрак с ценами'!E107</f>
        <v>0.3</v>
      </c>
      <c r="I68" s="62">
        <f>'[1]меню сжатый завтрак с ценами'!F107</f>
        <v>12.15</v>
      </c>
      <c r="J68" s="62">
        <f>'[1]меню сжатый завтрак с ценами'!G107</f>
        <v>65</v>
      </c>
      <c r="K68" s="63" t="str">
        <f>'[1]меню сжатый завтрак с ценами'!H107</f>
        <v>ПРОМ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650</v>
      </c>
      <c r="G70" s="20">
        <f t="shared" ref="G70" si="27">SUM(G63:G69)</f>
        <v>18.54</v>
      </c>
      <c r="H70" s="20">
        <f t="shared" ref="H70" si="28">SUM(H63:H69)</f>
        <v>16.330000000000002</v>
      </c>
      <c r="I70" s="20">
        <f t="shared" ref="I70" si="29">SUM(I63:I69)</f>
        <v>74.110000000000014</v>
      </c>
      <c r="J70" s="20">
        <f t="shared" ref="J70" si="30">SUM(J63:J69)</f>
        <v>523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 x14ac:dyDescent="0.2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 x14ac:dyDescent="0.2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 x14ac:dyDescent="0.2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 x14ac:dyDescent="0.2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 x14ac:dyDescent="0.2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 x14ac:dyDescent="0.2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650</v>
      </c>
      <c r="G81" s="33">
        <f t="shared" ref="G81" si="35">G70+G80</f>
        <v>18.54</v>
      </c>
      <c r="H81" s="33">
        <f t="shared" ref="H81" si="36">H70+H80</f>
        <v>16.330000000000002</v>
      </c>
      <c r="I81" s="33">
        <f t="shared" ref="I81" si="37">I70+I80</f>
        <v>74.110000000000014</v>
      </c>
      <c r="J81" s="33">
        <f t="shared" ref="J81" si="38">J70+J80</f>
        <v>523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8" t="str">
        <f>'[1]меню сжатый завтрак с ценами'!B130</f>
        <v>Котлеты рубленные из филе птицы со сметанным соусом с томатом и луком</v>
      </c>
      <c r="F82" s="59">
        <f>'[1]меню сжатый завтрак с ценами'!C130</f>
        <v>110</v>
      </c>
      <c r="G82" s="59">
        <f>'[1]меню сжатый завтрак с ценами'!D130</f>
        <v>10.33</v>
      </c>
      <c r="H82" s="59">
        <f>'[1]меню сжатый завтрак с ценами'!E130</f>
        <v>12.04</v>
      </c>
      <c r="I82" s="59">
        <f>'[1]меню сжатый завтрак с ценами'!F130</f>
        <v>12.66</v>
      </c>
      <c r="J82" s="59">
        <f>'[1]меню сжатый завтрак с ценами'!G130</f>
        <v>200</v>
      </c>
      <c r="K82" s="60">
        <f>'[1]меню сжатый завтрак с ценами'!H130</f>
        <v>294</v>
      </c>
    </row>
    <row r="83" spans="1:11" ht="15" x14ac:dyDescent="0.25">
      <c r="A83" s="24"/>
      <c r="B83" s="16"/>
      <c r="C83" s="11"/>
      <c r="D83" s="6"/>
      <c r="E83" s="61" t="str">
        <f>'[1]меню сжатый завтрак с ценами'!B131</f>
        <v>Макаронные изделия отварные с маслом</v>
      </c>
      <c r="F83" s="62">
        <f>'[1]меню сжатый завтрак с ценами'!C131</f>
        <v>150</v>
      </c>
      <c r="G83" s="62">
        <f>'[1]меню сжатый завтрак с ценами'!D131</f>
        <v>5.52</v>
      </c>
      <c r="H83" s="62">
        <f>'[1]меню сжатый завтрак с ценами'!E131</f>
        <v>4.5199999999999996</v>
      </c>
      <c r="I83" s="62">
        <f>'[1]меню сжатый завтрак с ценами'!F131</f>
        <v>26.45</v>
      </c>
      <c r="J83" s="62">
        <f>'[1]меню сжатый завтрак с ценами'!G131</f>
        <v>168</v>
      </c>
      <c r="K83" s="63">
        <f>'[1]меню сжатый завтрак с ценами'!H131</f>
        <v>309</v>
      </c>
    </row>
    <row r="84" spans="1:11" ht="15" x14ac:dyDescent="0.25">
      <c r="A84" s="24"/>
      <c r="B84" s="16"/>
      <c r="C84" s="11"/>
      <c r="D84" s="7" t="s">
        <v>22</v>
      </c>
      <c r="E84" s="61" t="str">
        <f>'[1]меню сжатый завтрак с ценами'!B132</f>
        <v>Хлеб пшенично-ржаной нарезной</v>
      </c>
      <c r="F84" s="62">
        <f>'[1]меню сжатый завтрак с ценами'!C132</f>
        <v>30</v>
      </c>
      <c r="G84" s="62">
        <f>'[1]меню сжатый завтрак с ценами'!D132</f>
        <v>2.25</v>
      </c>
      <c r="H84" s="62">
        <f>'[1]меню сжатый завтрак с ценами'!E132</f>
        <v>0.6</v>
      </c>
      <c r="I84" s="62">
        <f>'[1]меню сжатый завтрак с ценами'!F132</f>
        <v>15.6</v>
      </c>
      <c r="J84" s="62">
        <f>'[1]меню сжатый завтрак с ценами'!G132</f>
        <v>75</v>
      </c>
      <c r="K84" s="63" t="str">
        <f>'[1]меню сжатый завтрак с ценами'!H132</f>
        <v>ПРОМ</v>
      </c>
    </row>
    <row r="85" spans="1:11" ht="15" x14ac:dyDescent="0.25">
      <c r="A85" s="24"/>
      <c r="B85" s="16"/>
      <c r="C85" s="11"/>
      <c r="D85" s="7" t="s">
        <v>23</v>
      </c>
      <c r="E85" s="61" t="str">
        <f>'[1]меню сжатый завтрак с ценами'!B133</f>
        <v>Чай с сахаром</v>
      </c>
      <c r="F85" s="62">
        <f>'[1]меню сжатый завтрак с ценами'!C133</f>
        <v>200</v>
      </c>
      <c r="G85" s="62">
        <f>'[1]меню сжатый завтрак с ценами'!D133</f>
        <v>7.0000000000000007E-2</v>
      </c>
      <c r="H85" s="62">
        <f>'[1]меню сжатый завтрак с ценами'!E133</f>
        <v>0.02</v>
      </c>
      <c r="I85" s="62">
        <f>'[1]меню сжатый завтрак с ценами'!F133</f>
        <v>13.95</v>
      </c>
      <c r="J85" s="62">
        <f>'[1]меню сжатый завтрак с ценами'!G133</f>
        <v>56</v>
      </c>
      <c r="K85" s="63">
        <f>'[1]меню сжатый завтрак с ценами'!H133</f>
        <v>376</v>
      </c>
    </row>
    <row r="86" spans="1:11" ht="15" x14ac:dyDescent="0.25">
      <c r="A86" s="24"/>
      <c r="B86" s="16"/>
      <c r="C86" s="11"/>
      <c r="D86" s="7" t="s">
        <v>24</v>
      </c>
      <c r="E86" s="61" t="str">
        <f>'[1]меню сжатый завтрак с ценами'!B134</f>
        <v>Яблоки свежие</v>
      </c>
      <c r="F86" s="62">
        <f>'[1]меню сжатый завтрак с ценами'!C134</f>
        <v>100</v>
      </c>
      <c r="G86" s="62">
        <f>'[1]меню сжатый завтрак с ценами'!D134</f>
        <v>0.4</v>
      </c>
      <c r="H86" s="62">
        <f>'[1]меню сжатый завтрак с ценами'!E134</f>
        <v>0.4</v>
      </c>
      <c r="I86" s="62">
        <f>'[1]меню сжатый завтрак с ценами'!F134</f>
        <v>9.8000000000000007</v>
      </c>
      <c r="J86" s="62">
        <f>'[1]меню сжатый завтрак с ценами'!G134</f>
        <v>47</v>
      </c>
      <c r="K86" s="63">
        <f>'[1]меню сжатый завтрак с ценами'!H134</f>
        <v>338</v>
      </c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590</v>
      </c>
      <c r="G89" s="20">
        <f t="shared" ref="G89" si="39">SUM(G82:G88)</f>
        <v>18.57</v>
      </c>
      <c r="H89" s="20">
        <f t="shared" ref="H89" si="40">SUM(H82:H88)</f>
        <v>17.579999999999998</v>
      </c>
      <c r="I89" s="20">
        <f t="shared" ref="I89" si="41">SUM(I82:I88)</f>
        <v>78.459999999999994</v>
      </c>
      <c r="J89" s="20">
        <f t="shared" ref="J89" si="42">SUM(J82:J88)</f>
        <v>546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 x14ac:dyDescent="0.2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 x14ac:dyDescent="0.2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 x14ac:dyDescent="0.2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 x14ac:dyDescent="0.2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 x14ac:dyDescent="0.2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590</v>
      </c>
      <c r="G100" s="33">
        <f t="shared" ref="G100" si="47">G89+G99</f>
        <v>18.57</v>
      </c>
      <c r="H100" s="33">
        <f t="shared" ref="H100" si="48">H89+H99</f>
        <v>17.579999999999998</v>
      </c>
      <c r="I100" s="33">
        <f t="shared" ref="I100" si="49">I89+I99</f>
        <v>78.459999999999994</v>
      </c>
      <c r="J100" s="33">
        <f t="shared" ref="J100" si="50">J89+J99</f>
        <v>546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8" t="str">
        <f>'[1]меню сжатый завтрак с ценами'!B158</f>
        <v xml:space="preserve">Сыр российский (порциями) </v>
      </c>
      <c r="F101" s="59">
        <f>'[1]меню сжатый завтрак с ценами'!C158</f>
        <v>15</v>
      </c>
      <c r="G101" s="59">
        <f>'[1]меню сжатый завтрак с ценами'!D158</f>
        <v>3.48</v>
      </c>
      <c r="H101" s="59">
        <f>'[1]меню сжатый завтрак с ценами'!E158</f>
        <v>4.43</v>
      </c>
      <c r="I101" s="59">
        <f>'[1]меню сжатый завтрак с ценами'!F158</f>
        <v>1</v>
      </c>
      <c r="J101" s="59">
        <f>'[1]меню сжатый завтрак с ценами'!G158</f>
        <v>54</v>
      </c>
      <c r="K101" s="60">
        <f>'[1]меню сжатый завтрак с ценами'!H158</f>
        <v>15</v>
      </c>
    </row>
    <row r="102" spans="1:11" ht="15" x14ac:dyDescent="0.25">
      <c r="A102" s="24"/>
      <c r="B102" s="16"/>
      <c r="C102" s="11"/>
      <c r="D102" s="6"/>
      <c r="E102" s="61" t="str">
        <f>'[1]меню сжатый завтрак с ценами'!B159</f>
        <v xml:space="preserve">Каша жидкая молочная из манной крупы с маслом </v>
      </c>
      <c r="F102" s="62">
        <f>'[1]меню сжатый завтрак с ценами'!C159</f>
        <v>210</v>
      </c>
      <c r="G102" s="62">
        <f>'[1]меню сжатый завтрак с ценами'!D159</f>
        <v>6.11</v>
      </c>
      <c r="H102" s="62">
        <f>'[1]меню сжатый завтрак с ценами'!E159</f>
        <v>10.72</v>
      </c>
      <c r="I102" s="62">
        <f>'[1]меню сжатый завтрак с ценами'!F159</f>
        <v>32.380000000000003</v>
      </c>
      <c r="J102" s="62">
        <f>'[1]меню сжатый завтрак с ценами'!G159</f>
        <v>251</v>
      </c>
      <c r="K102" s="63">
        <f>'[1]меню сжатый завтрак с ценами'!H159</f>
        <v>181</v>
      </c>
    </row>
    <row r="103" spans="1:11" ht="15" x14ac:dyDescent="0.25">
      <c r="A103" s="24"/>
      <c r="B103" s="16"/>
      <c r="C103" s="11"/>
      <c r="D103" s="7" t="s">
        <v>22</v>
      </c>
      <c r="E103" s="61" t="str">
        <f>'[1]меню сжатый завтрак с ценами'!B160</f>
        <v>Хлеб пшенично-ржаной нарезной</v>
      </c>
      <c r="F103" s="62">
        <f>'[1]меню сжатый завтрак с ценами'!C160</f>
        <v>30</v>
      </c>
      <c r="G103" s="62">
        <f>'[1]меню сжатый завтрак с ценами'!D160</f>
        <v>2.25</v>
      </c>
      <c r="H103" s="62">
        <f>'[1]меню сжатый завтрак с ценами'!E160</f>
        <v>0.6</v>
      </c>
      <c r="I103" s="62">
        <f>'[1]меню сжатый завтрак с ценами'!F160</f>
        <v>15.6</v>
      </c>
      <c r="J103" s="62">
        <f>'[1]меню сжатый завтрак с ценами'!G160</f>
        <v>75</v>
      </c>
      <c r="K103" s="63" t="str">
        <f>'[1]меню сжатый завтрак с ценами'!H160</f>
        <v>ПРОМ</v>
      </c>
    </row>
    <row r="104" spans="1:11" ht="15" x14ac:dyDescent="0.25">
      <c r="A104" s="24"/>
      <c r="B104" s="16"/>
      <c r="C104" s="11"/>
      <c r="D104" s="7" t="s">
        <v>23</v>
      </c>
      <c r="E104" s="61" t="str">
        <f>'[1]меню сжатый завтрак с ценами'!B161</f>
        <v>Какао с молоком</v>
      </c>
      <c r="F104" s="62">
        <f>'[1]меню сжатый завтрак с ценами'!C161</f>
        <v>200</v>
      </c>
      <c r="G104" s="62">
        <f>'[1]меню сжатый завтрак с ценами'!D161</f>
        <v>4.08</v>
      </c>
      <c r="H104" s="62">
        <f>'[1]меню сжатый завтрак с ценами'!E161</f>
        <v>3.54</v>
      </c>
      <c r="I104" s="62">
        <f>'[1]меню сжатый завтрак с ценами'!F161</f>
        <v>17.579999999999998</v>
      </c>
      <c r="J104" s="62">
        <f>'[1]меню сжатый завтрак с ценами'!G161</f>
        <v>119</v>
      </c>
      <c r="K104" s="63">
        <f>'[1]меню сжатый завтрак с ценами'!H161</f>
        <v>382</v>
      </c>
    </row>
    <row r="105" spans="1:11" ht="15" x14ac:dyDescent="0.25">
      <c r="A105" s="24"/>
      <c r="B105" s="16"/>
      <c r="C105" s="11"/>
      <c r="D105" s="7" t="s">
        <v>24</v>
      </c>
      <c r="E105" s="61" t="str">
        <f>'[1]меню сжатый завтрак с ценами'!B162</f>
        <v>Апельсин</v>
      </c>
      <c r="F105" s="62">
        <f>'[1]меню сжатый завтрак с ценами'!C162</f>
        <v>150</v>
      </c>
      <c r="G105" s="62">
        <f>'[1]меню сжатый завтрак с ценами'!D162</f>
        <v>1.35</v>
      </c>
      <c r="H105" s="62">
        <f>'[1]меню сжатый завтрак с ценами'!E162</f>
        <v>0.3</v>
      </c>
      <c r="I105" s="62">
        <f>'[1]меню сжатый завтрак с ценами'!F162</f>
        <v>12.15</v>
      </c>
      <c r="J105" s="62">
        <f>'[1]меню сжатый завтрак с ценами'!G162</f>
        <v>65</v>
      </c>
      <c r="K105" s="63" t="str">
        <f>'[1]меню сжатый завтрак с ценами'!H162</f>
        <v>ПРОМ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1">SUM(G101:G107)</f>
        <v>17.27</v>
      </c>
      <c r="H108" s="20">
        <f t="shared" si="51"/>
        <v>19.59</v>
      </c>
      <c r="I108" s="20">
        <f t="shared" si="51"/>
        <v>78.710000000000008</v>
      </c>
      <c r="J108" s="20">
        <f t="shared" si="51"/>
        <v>564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 x14ac:dyDescent="0.2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 x14ac:dyDescent="0.2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605</v>
      </c>
      <c r="G119" s="33">
        <f t="shared" ref="G119" si="53">G108+G118</f>
        <v>17.27</v>
      </c>
      <c r="H119" s="33">
        <f t="shared" ref="H119" si="54">H108+H118</f>
        <v>19.59</v>
      </c>
      <c r="I119" s="33">
        <f t="shared" ref="I119" si="55">I108+I118</f>
        <v>78.710000000000008</v>
      </c>
      <c r="J119" s="33">
        <f t="shared" ref="J119" si="56">J108+J118</f>
        <v>564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8" t="str">
        <f>'[1]меню сжатый завтрак с ценами'!B186</f>
        <v>Макароны отварные с сыром</v>
      </c>
      <c r="F120" s="59">
        <f>'[1]меню сжатый завтрак с ценами'!C186</f>
        <v>156</v>
      </c>
      <c r="G120" s="59">
        <f>'[1]меню сжатый завтрак с ценами'!D186</f>
        <v>10.56</v>
      </c>
      <c r="H120" s="59">
        <f>'[1]меню сжатый завтрак с ценами'!E186</f>
        <v>12.42</v>
      </c>
      <c r="I120" s="59">
        <f>'[1]меню сжатый завтрак с ценами'!F186</f>
        <v>26.61</v>
      </c>
      <c r="J120" s="59">
        <f>'[1]меню сжатый завтрак с ценами'!G186</f>
        <v>261</v>
      </c>
      <c r="K120" s="60">
        <f>'[1]меню сжатый завтрак с ценами'!H186</f>
        <v>204</v>
      </c>
    </row>
    <row r="121" spans="1:11" ht="15" x14ac:dyDescent="0.25">
      <c r="A121" s="15"/>
      <c r="B121" s="16"/>
      <c r="C121" s="11"/>
      <c r="D121" s="6"/>
      <c r="E121" s="61" t="str">
        <f>'[1]меню сжатый завтрак с ценами'!B187</f>
        <v>Хлеб пшеничный нарезной</v>
      </c>
      <c r="F121" s="62">
        <f>'[1]меню сжатый завтрак с ценами'!C187</f>
        <v>30</v>
      </c>
      <c r="G121" s="62">
        <f>'[1]меню сжатый завтрак с ценами'!D187</f>
        <v>3.21</v>
      </c>
      <c r="H121" s="62">
        <f>'[1]меню сжатый завтрак с ценами'!E187</f>
        <v>1.35</v>
      </c>
      <c r="I121" s="62">
        <f>'[1]меню сжатый завтрак с ценами'!F187</f>
        <v>13.05</v>
      </c>
      <c r="J121" s="62">
        <f>'[1]меню сжатый завтрак с ценами'!G187</f>
        <v>82</v>
      </c>
      <c r="K121" s="63" t="str">
        <f>'[1]меню сжатый завтрак с ценами'!H187</f>
        <v>ПРОМ</v>
      </c>
    </row>
    <row r="122" spans="1:11" ht="15" x14ac:dyDescent="0.25">
      <c r="A122" s="15"/>
      <c r="B122" s="16"/>
      <c r="C122" s="11"/>
      <c r="D122" s="7" t="s">
        <v>22</v>
      </c>
      <c r="E122" s="61" t="str">
        <f>'[1]меню сжатый завтрак с ценами'!B188</f>
        <v>Какао с молоком</v>
      </c>
      <c r="F122" s="62">
        <f>'[1]меню сжатый завтрак с ценами'!C188</f>
        <v>200</v>
      </c>
      <c r="G122" s="62">
        <f>'[1]меню сжатый завтрак с ценами'!D188</f>
        <v>4.08</v>
      </c>
      <c r="H122" s="62">
        <f>'[1]меню сжатый завтрак с ценами'!E188</f>
        <v>3.54</v>
      </c>
      <c r="I122" s="62">
        <f>'[1]меню сжатый завтрак с ценами'!F188</f>
        <v>17.579999999999998</v>
      </c>
      <c r="J122" s="62">
        <f>'[1]меню сжатый завтрак с ценами'!G188</f>
        <v>119</v>
      </c>
      <c r="K122" s="63">
        <f>'[1]меню сжатый завтрак с ценами'!H188</f>
        <v>382</v>
      </c>
    </row>
    <row r="123" spans="1:11" ht="15" x14ac:dyDescent="0.25">
      <c r="A123" s="15"/>
      <c r="B123" s="16"/>
      <c r="C123" s="11"/>
      <c r="D123" s="7" t="s">
        <v>23</v>
      </c>
      <c r="E123" s="61" t="str">
        <f>'[1]меню сжатый завтрак с ценами'!B189</f>
        <v>Яблоки свежие</v>
      </c>
      <c r="F123" s="62">
        <f>'[1]меню сжатый завтрак с ценами'!C189</f>
        <v>150</v>
      </c>
      <c r="G123" s="62">
        <f>'[1]меню сжатый завтрак с ценами'!D189</f>
        <v>0.6</v>
      </c>
      <c r="H123" s="62">
        <f>'[1]меню сжатый завтрак с ценами'!E189</f>
        <v>0.6</v>
      </c>
      <c r="I123" s="62">
        <f>'[1]меню сжатый завтрак с ценами'!F189</f>
        <v>14.7</v>
      </c>
      <c r="J123" s="62">
        <f>'[1]меню сжатый завтрак с ценами'!G189</f>
        <v>71</v>
      </c>
      <c r="K123" s="63">
        <f>'[1]меню сжатый завтрак с ценами'!H189</f>
        <v>338</v>
      </c>
    </row>
    <row r="124" spans="1:11" ht="15" x14ac:dyDescent="0.2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536</v>
      </c>
      <c r="G127" s="20">
        <f t="shared" ref="G127:J127" si="57">SUM(G120:G126)</f>
        <v>18.450000000000003</v>
      </c>
      <c r="H127" s="20">
        <f t="shared" si="57"/>
        <v>17.91</v>
      </c>
      <c r="I127" s="20">
        <f t="shared" si="57"/>
        <v>71.94</v>
      </c>
      <c r="J127" s="20">
        <f t="shared" si="57"/>
        <v>533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 x14ac:dyDescent="0.2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 x14ac:dyDescent="0.2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 x14ac:dyDescent="0.2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 x14ac:dyDescent="0.2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 x14ac:dyDescent="0.2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536</v>
      </c>
      <c r="G138" s="33">
        <f t="shared" ref="G138" si="59">G127+G137</f>
        <v>18.450000000000003</v>
      </c>
      <c r="H138" s="33">
        <f t="shared" ref="H138" si="60">H127+H137</f>
        <v>17.91</v>
      </c>
      <c r="I138" s="33">
        <f t="shared" ref="I138" si="61">I127+I137</f>
        <v>71.94</v>
      </c>
      <c r="J138" s="33">
        <f t="shared" ref="J138" si="62">J127+J137</f>
        <v>533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8" t="str">
        <f>'[1]меню сжатый завтрак с ценами'!B214</f>
        <v>Масло сливочное (порциями)</v>
      </c>
      <c r="F139" s="59">
        <f>'[1]меню сжатый завтрак с ценами'!C214</f>
        <v>10</v>
      </c>
      <c r="G139" s="59">
        <f>'[1]меню сжатый завтрак с ценами'!D214</f>
        <v>0.08</v>
      </c>
      <c r="H139" s="59">
        <f>'[1]меню сжатый завтрак с ценами'!E214</f>
        <v>7.25</v>
      </c>
      <c r="I139" s="59">
        <f>'[1]меню сжатый завтрак с ценами'!F214</f>
        <v>0.13</v>
      </c>
      <c r="J139" s="59">
        <f>'[1]меню сжатый завтрак с ценами'!G214</f>
        <v>66</v>
      </c>
      <c r="K139" s="60">
        <f>'[1]меню сжатый завтрак с ценами'!H214</f>
        <v>14</v>
      </c>
    </row>
    <row r="140" spans="1:11" ht="15" x14ac:dyDescent="0.25">
      <c r="A140" s="24"/>
      <c r="B140" s="16"/>
      <c r="C140" s="11"/>
      <c r="D140" s="6"/>
      <c r="E140" s="61" t="str">
        <f>'[1]меню сжатый завтрак с ценами'!B215</f>
        <v>Огурцы консервированные</v>
      </c>
      <c r="F140" s="62">
        <f>'[1]меню сжатый завтрак с ценами'!C215</f>
        <v>60</v>
      </c>
      <c r="G140" s="62">
        <f>'[1]меню сжатый завтрак с ценами'!D215</f>
        <v>0.48</v>
      </c>
      <c r="H140" s="62">
        <f>'[1]меню сжатый завтрак с ценами'!E215</f>
        <v>0.06</v>
      </c>
      <c r="I140" s="62">
        <f>'[1]меню сжатый завтрак с ценами'!F215</f>
        <v>0.36</v>
      </c>
      <c r="J140" s="62">
        <f>'[1]меню сжатый завтрак с ценами'!G215</f>
        <v>8</v>
      </c>
      <c r="K140" s="63" t="str">
        <f>'[1]меню сжатый завтрак с ценами'!H215</f>
        <v>ПРОМ</v>
      </c>
    </row>
    <row r="141" spans="1:11" ht="15" x14ac:dyDescent="0.25">
      <c r="A141" s="24"/>
      <c r="B141" s="16"/>
      <c r="C141" s="11"/>
      <c r="D141" s="7" t="s">
        <v>22</v>
      </c>
      <c r="E141" s="61" t="str">
        <f>'[1]меню сжатый завтрак с ценами'!B216</f>
        <v>Плов из курицы</v>
      </c>
      <c r="F141" s="62">
        <f>'[1]меню сжатый завтрак с ценами'!C216</f>
        <v>150</v>
      </c>
      <c r="G141" s="62">
        <f>'[1]меню сжатый завтрак с ценами'!D216</f>
        <v>12.71</v>
      </c>
      <c r="H141" s="62">
        <f>'[1]меню сжатый завтрак с ценами'!E216</f>
        <v>7.85</v>
      </c>
      <c r="I141" s="62">
        <f>'[1]меню сжатый завтрак с ценами'!F216</f>
        <v>26.8</v>
      </c>
      <c r="J141" s="62">
        <f>'[1]меню сжатый завтрак с ценами'!G216</f>
        <v>229</v>
      </c>
      <c r="K141" s="63">
        <f>'[1]меню сжатый завтрак с ценами'!H216</f>
        <v>291</v>
      </c>
    </row>
    <row r="142" spans="1:11" ht="15.75" customHeight="1" x14ac:dyDescent="0.25">
      <c r="A142" s="24"/>
      <c r="B142" s="16"/>
      <c r="C142" s="11"/>
      <c r="D142" s="7" t="s">
        <v>23</v>
      </c>
      <c r="E142" s="61" t="str">
        <f>'[1]меню сжатый завтрак с ценами'!B217</f>
        <v>Хлеб пшеничный нарезной</v>
      </c>
      <c r="F142" s="62">
        <f>'[1]меню сжатый завтрак с ценами'!C217</f>
        <v>30</v>
      </c>
      <c r="G142" s="62">
        <f>'[1]меню сжатый завтрак с ценами'!D217</f>
        <v>3.21</v>
      </c>
      <c r="H142" s="62">
        <f>'[1]меню сжатый завтрак с ценами'!E217</f>
        <v>1.35</v>
      </c>
      <c r="I142" s="62">
        <f>'[1]меню сжатый завтрак с ценами'!F217</f>
        <v>13.05</v>
      </c>
      <c r="J142" s="62">
        <f>'[1]меню сжатый завтрак с ценами'!G217</f>
        <v>82</v>
      </c>
      <c r="K142" s="63" t="str">
        <f>'[1]меню сжатый завтрак с ценами'!H217</f>
        <v>ПРОМ</v>
      </c>
    </row>
    <row r="143" spans="1:11" ht="15" x14ac:dyDescent="0.25">
      <c r="A143" s="24"/>
      <c r="B143" s="16"/>
      <c r="C143" s="11"/>
      <c r="D143" s="7" t="s">
        <v>24</v>
      </c>
      <c r="E143" s="61" t="str">
        <f>'[1]меню сжатый завтрак с ценами'!B218</f>
        <v>Кофейный напиток с молоком</v>
      </c>
      <c r="F143" s="62">
        <f>'[1]меню сжатый завтрак с ценами'!C218</f>
        <v>200</v>
      </c>
      <c r="G143" s="62">
        <f>'[1]меню сжатый завтрак с ценами'!D218</f>
        <v>1.17</v>
      </c>
      <c r="H143" s="62">
        <f>'[1]меню сжатый завтрак с ценами'!E218</f>
        <v>2.68</v>
      </c>
      <c r="I143" s="62">
        <f>'[1]меню сжатый завтрак с ценами'!F218</f>
        <v>15.95</v>
      </c>
      <c r="J143" s="62">
        <f>'[1]меню сжатый завтрак с ценами'!G218</f>
        <v>101</v>
      </c>
      <c r="K143" s="63">
        <f>'[1]меню сжатый завтрак с ценами'!H218</f>
        <v>379</v>
      </c>
    </row>
    <row r="144" spans="1:11" ht="15" x14ac:dyDescent="0.25">
      <c r="A144" s="24"/>
      <c r="B144" s="16"/>
      <c r="C144" s="11"/>
      <c r="D144" s="6"/>
      <c r="E144" s="61" t="str">
        <f>'[1]меню сжатый завтрак с ценами'!B219</f>
        <v>Бананы</v>
      </c>
      <c r="F144" s="62">
        <f>'[1]меню сжатый завтрак с ценами'!C219</f>
        <v>160</v>
      </c>
      <c r="G144" s="62">
        <f>'[1]меню сжатый завтрак с ценами'!D219</f>
        <v>1.5</v>
      </c>
      <c r="H144" s="62">
        <f>'[1]меню сжатый завтрак с ценами'!E219</f>
        <v>0.1</v>
      </c>
      <c r="I144" s="62">
        <f>'[1]меню сжатый завтрак с ценами'!F219</f>
        <v>21.8</v>
      </c>
      <c r="J144" s="62">
        <f>'[1]меню сжатый завтрак с ценами'!G219</f>
        <v>89</v>
      </c>
      <c r="K144" s="63">
        <f>'[1]меню сжатый завтрак с ценами'!H219</f>
        <v>338</v>
      </c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610</v>
      </c>
      <c r="G146" s="20">
        <f t="shared" ref="G146:J146" si="63">SUM(G139:G145)</f>
        <v>19.149999999999999</v>
      </c>
      <c r="H146" s="20">
        <f t="shared" si="63"/>
        <v>19.290000000000003</v>
      </c>
      <c r="I146" s="20">
        <f t="shared" si="63"/>
        <v>78.09</v>
      </c>
      <c r="J146" s="20">
        <f t="shared" si="63"/>
        <v>575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 x14ac:dyDescent="0.2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 x14ac:dyDescent="0.2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 x14ac:dyDescent="0.2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 x14ac:dyDescent="0.2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 x14ac:dyDescent="0.2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610</v>
      </c>
      <c r="G157" s="33">
        <f t="shared" ref="G157" si="65">G146+G156</f>
        <v>19.149999999999999</v>
      </c>
      <c r="H157" s="33">
        <f t="shared" ref="H157" si="66">H146+H156</f>
        <v>19.290000000000003</v>
      </c>
      <c r="I157" s="33">
        <f t="shared" ref="I157" si="67">I146+I156</f>
        <v>78.09</v>
      </c>
      <c r="J157" s="33">
        <f t="shared" ref="J157" si="68">J146+J156</f>
        <v>575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8" t="str">
        <f>'[1]меню сжатый завтрак с ценами'!B242</f>
        <v>Гуляш из отварной говядины</v>
      </c>
      <c r="F158" s="59">
        <f>'[1]меню сжатый завтрак с ценами'!C242</f>
        <v>100</v>
      </c>
      <c r="G158" s="59">
        <f>'[1]меню сжатый завтрак с ценами'!D242</f>
        <v>13.36</v>
      </c>
      <c r="H158" s="59">
        <f>'[1]меню сжатый завтрак с ценами'!E242</f>
        <v>14.08</v>
      </c>
      <c r="I158" s="59">
        <f>'[1]меню сжатый завтрак с ценами'!F242</f>
        <v>3.27</v>
      </c>
      <c r="J158" s="59">
        <f>'[1]меню сжатый завтрак с ценами'!G242</f>
        <v>164</v>
      </c>
      <c r="K158" s="60">
        <f>'[1]меню сжатый завтрак с ценами'!H242</f>
        <v>246</v>
      </c>
    </row>
    <row r="159" spans="1:11" ht="15" x14ac:dyDescent="0.25">
      <c r="A159" s="24"/>
      <c r="B159" s="16"/>
      <c r="C159" s="11"/>
      <c r="D159" s="6"/>
      <c r="E159" s="61" t="str">
        <f>'[1]меню сжатый завтрак с ценами'!B243</f>
        <v>Картофель отварной</v>
      </c>
      <c r="F159" s="62">
        <f>'[1]меню сжатый завтрак с ценами'!C243</f>
        <v>150</v>
      </c>
      <c r="G159" s="62">
        <f>'[1]меню сжатый завтрак с ценами'!D243</f>
        <v>2.86</v>
      </c>
      <c r="H159" s="62">
        <f>'[1]меню сжатый завтрак с ценами'!E243</f>
        <v>4.32</v>
      </c>
      <c r="I159" s="62">
        <f>'[1]меню сжатый завтрак с ценами'!F243</f>
        <v>23.01</v>
      </c>
      <c r="J159" s="62">
        <f>'[1]меню сжатый завтрак с ценами'!G243</f>
        <v>142</v>
      </c>
      <c r="K159" s="63">
        <f>'[1]меню сжатый завтрак с ценами'!H243</f>
        <v>310</v>
      </c>
    </row>
    <row r="160" spans="1:11" ht="15" x14ac:dyDescent="0.25">
      <c r="A160" s="24"/>
      <c r="B160" s="16"/>
      <c r="C160" s="11"/>
      <c r="D160" s="7" t="s">
        <v>22</v>
      </c>
      <c r="E160" s="61" t="str">
        <f>'[1]меню сжатый завтрак с ценами'!B244</f>
        <v>Хлеб пшенично-ржаной нарезной</v>
      </c>
      <c r="F160" s="62">
        <f>'[1]меню сжатый завтрак с ценами'!C244</f>
        <v>30</v>
      </c>
      <c r="G160" s="62">
        <f>'[1]меню сжатый завтрак с ценами'!D244</f>
        <v>2.25</v>
      </c>
      <c r="H160" s="62">
        <f>'[1]меню сжатый завтрак с ценами'!E244</f>
        <v>0.6</v>
      </c>
      <c r="I160" s="62">
        <f>'[1]меню сжатый завтрак с ценами'!F244</f>
        <v>15.6</v>
      </c>
      <c r="J160" s="62">
        <f>'[1]меню сжатый завтрак с ценами'!G244</f>
        <v>75</v>
      </c>
      <c r="K160" s="63" t="str">
        <f>'[1]меню сжатый завтрак с ценами'!H244</f>
        <v>ПРОМ</v>
      </c>
    </row>
    <row r="161" spans="1:11" ht="15" x14ac:dyDescent="0.25">
      <c r="A161" s="24"/>
      <c r="B161" s="16"/>
      <c r="C161" s="11"/>
      <c r="D161" s="7" t="s">
        <v>23</v>
      </c>
      <c r="E161" s="61" t="str">
        <f>'[1]меню сжатый завтрак с ценами'!B245</f>
        <v>Чай с лимоном</v>
      </c>
      <c r="F161" s="62">
        <f>'[1]меню сжатый завтрак с ценами'!C245</f>
        <v>200</v>
      </c>
      <c r="G161" s="62">
        <f>'[1]меню сжатый завтрак с ценами'!D245</f>
        <v>0.12</v>
      </c>
      <c r="H161" s="62">
        <f>'[1]меню сжатый завтрак с ценами'!E245</f>
        <v>0.02</v>
      </c>
      <c r="I161" s="62">
        <f>'[1]меню сжатый завтрак с ценами'!F245</f>
        <v>13.69</v>
      </c>
      <c r="J161" s="62">
        <f>'[1]меню сжатый завтрак с ценами'!G245</f>
        <v>56</v>
      </c>
      <c r="K161" s="63">
        <f>'[1]меню сжатый завтрак с ценами'!H245</f>
        <v>377</v>
      </c>
    </row>
    <row r="162" spans="1:11" ht="15" x14ac:dyDescent="0.25">
      <c r="A162" s="24"/>
      <c r="B162" s="16"/>
      <c r="C162" s="11"/>
      <c r="D162" s="7" t="s">
        <v>24</v>
      </c>
      <c r="E162" s="61" t="str">
        <f>'[1]меню сжатый завтрак с ценами'!B246</f>
        <v>Яблоки свежие</v>
      </c>
      <c r="F162" s="62">
        <f>'[1]меню сжатый завтрак с ценами'!C246</f>
        <v>150</v>
      </c>
      <c r="G162" s="62">
        <f>'[1]меню сжатый завтрак с ценами'!D246</f>
        <v>0.6</v>
      </c>
      <c r="H162" s="62">
        <f>'[1]меню сжатый завтрак с ценами'!E246</f>
        <v>0.6</v>
      </c>
      <c r="I162" s="62">
        <f>'[1]меню сжатый завтрак с ценами'!F246</f>
        <v>14.7</v>
      </c>
      <c r="J162" s="62">
        <f>'[1]меню сжатый завтрак с ценами'!G246</f>
        <v>71</v>
      </c>
      <c r="K162" s="63">
        <f>'[1]меню сжатый завтрак с ценами'!H246</f>
        <v>338</v>
      </c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19.190000000000001</v>
      </c>
      <c r="H165" s="20">
        <f t="shared" si="69"/>
        <v>19.62</v>
      </c>
      <c r="I165" s="20">
        <f t="shared" si="69"/>
        <v>70.27</v>
      </c>
      <c r="J165" s="20">
        <f t="shared" si="69"/>
        <v>508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 x14ac:dyDescent="0.2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 x14ac:dyDescent="0.2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 x14ac:dyDescent="0.2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 x14ac:dyDescent="0.2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 x14ac:dyDescent="0.2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630</v>
      </c>
      <c r="G176" s="33">
        <f t="shared" ref="G176" si="71">G165+G175</f>
        <v>19.190000000000001</v>
      </c>
      <c r="H176" s="33">
        <f t="shared" ref="H176" si="72">H165+H175</f>
        <v>19.62</v>
      </c>
      <c r="I176" s="33">
        <f t="shared" ref="I176" si="73">I165+I175</f>
        <v>70.27</v>
      </c>
      <c r="J176" s="33">
        <f t="shared" ref="J176" si="74">J165+J175</f>
        <v>508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8" t="str">
        <f>'[1]меню сжатый завтрак с ценами'!B270</f>
        <v>Котлеты рубленные из филе птицы со сметанным соусом с томатом и луком</v>
      </c>
      <c r="F177" s="59">
        <f>'[1]меню сжатый завтрак с ценами'!C270</f>
        <v>110</v>
      </c>
      <c r="G177" s="59">
        <f>'[1]меню сжатый завтрак с ценами'!D270</f>
        <v>10.33</v>
      </c>
      <c r="H177" s="59">
        <f>'[1]меню сжатый завтрак с ценами'!E270</f>
        <v>12.04</v>
      </c>
      <c r="I177" s="59">
        <f>'[1]меню сжатый завтрак с ценами'!F270</f>
        <v>12.66</v>
      </c>
      <c r="J177" s="59">
        <f>'[1]меню сжатый завтрак с ценами'!G270</f>
        <v>200</v>
      </c>
      <c r="K177" s="60">
        <f>'[1]меню сжатый завтрак с ценами'!H270</f>
        <v>294</v>
      </c>
    </row>
    <row r="178" spans="1:11" ht="15" x14ac:dyDescent="0.25">
      <c r="A178" s="24"/>
      <c r="B178" s="16"/>
      <c r="C178" s="11"/>
      <c r="D178" s="6"/>
      <c r="E178" s="61" t="str">
        <f>'[1]меню сжатый завтрак с ценами'!B271</f>
        <v>Пюре картофельное</v>
      </c>
      <c r="F178" s="62">
        <f>'[1]меню сжатый завтрак с ценами'!C271</f>
        <v>150</v>
      </c>
      <c r="G178" s="62">
        <f>'[1]меню сжатый завтрак с ценами'!D271</f>
        <v>3.06</v>
      </c>
      <c r="H178" s="62">
        <f>'[1]меню сжатый завтрак с ценами'!E271</f>
        <v>4.32</v>
      </c>
      <c r="I178" s="62">
        <f>'[1]меню сжатый завтрак с ценами'!F271</f>
        <v>23.01</v>
      </c>
      <c r="J178" s="62">
        <f>'[1]меню сжатый завтрак с ценами'!G271</f>
        <v>142</v>
      </c>
      <c r="K178" s="63">
        <f>'[1]меню сжатый завтрак с ценами'!H271</f>
        <v>312</v>
      </c>
    </row>
    <row r="179" spans="1:11" ht="15" x14ac:dyDescent="0.25">
      <c r="A179" s="24"/>
      <c r="B179" s="16"/>
      <c r="C179" s="11"/>
      <c r="D179" s="7" t="s">
        <v>22</v>
      </c>
      <c r="E179" s="61" t="str">
        <f>'[1]меню сжатый завтрак с ценами'!B272</f>
        <v>Хлеб пшенично-ржаной нарезной</v>
      </c>
      <c r="F179" s="62">
        <f>'[1]меню сжатый завтрак с ценами'!C272</f>
        <v>30</v>
      </c>
      <c r="G179" s="62">
        <f>'[1]меню сжатый завтрак с ценами'!D272</f>
        <v>2.25</v>
      </c>
      <c r="H179" s="62">
        <f>'[1]меню сжатый завтрак с ценами'!E272</f>
        <v>0.6</v>
      </c>
      <c r="I179" s="62">
        <f>'[1]меню сжатый завтрак с ценами'!F272</f>
        <v>15.6</v>
      </c>
      <c r="J179" s="62">
        <f>'[1]меню сжатый завтрак с ценами'!G272</f>
        <v>75</v>
      </c>
      <c r="K179" s="63" t="str">
        <f>'[1]меню сжатый завтрак с ценами'!H272</f>
        <v>ПРОМ</v>
      </c>
    </row>
    <row r="180" spans="1:11" ht="15" x14ac:dyDescent="0.25">
      <c r="A180" s="24"/>
      <c r="B180" s="16"/>
      <c r="C180" s="11"/>
      <c r="D180" s="7" t="s">
        <v>23</v>
      </c>
      <c r="E180" s="61" t="str">
        <f>'[1]меню сжатый завтрак с ценами'!B273</f>
        <v>Чай с сахаром</v>
      </c>
      <c r="F180" s="62">
        <f>'[1]меню сжатый завтрак с ценами'!C273</f>
        <v>200</v>
      </c>
      <c r="G180" s="62">
        <f>'[1]меню сжатый завтрак с ценами'!D273</f>
        <v>7.0000000000000007E-2</v>
      </c>
      <c r="H180" s="62">
        <f>'[1]меню сжатый завтрак с ценами'!E273</f>
        <v>0.02</v>
      </c>
      <c r="I180" s="62">
        <f>'[1]меню сжатый завтрак с ценами'!F273</f>
        <v>13.95</v>
      </c>
      <c r="J180" s="62">
        <f>'[1]меню сжатый завтрак с ценами'!G273</f>
        <v>56</v>
      </c>
      <c r="K180" s="63">
        <f>'[1]меню сжатый завтрак с ценами'!H273</f>
        <v>376</v>
      </c>
    </row>
    <row r="181" spans="1:11" ht="15" x14ac:dyDescent="0.25">
      <c r="A181" s="24"/>
      <c r="B181" s="16"/>
      <c r="C181" s="11"/>
      <c r="D181" s="7" t="s">
        <v>24</v>
      </c>
      <c r="E181" s="61" t="str">
        <f>'[1]меню сжатый завтрак с ценами'!B274</f>
        <v>Апельсин</v>
      </c>
      <c r="F181" s="62">
        <f>'[1]меню сжатый завтрак с ценами'!C274</f>
        <v>150</v>
      </c>
      <c r="G181" s="62">
        <f>'[1]меню сжатый завтрак с ценами'!D274</f>
        <v>1.35</v>
      </c>
      <c r="H181" s="62">
        <f>'[1]меню сжатый завтрак с ценами'!E274</f>
        <v>0.3</v>
      </c>
      <c r="I181" s="62">
        <f>'[1]меню сжатый завтрак с ценами'!F274</f>
        <v>12.15</v>
      </c>
      <c r="J181" s="62">
        <f>'[1]меню сжатый завтрак с ценами'!G274</f>
        <v>65</v>
      </c>
      <c r="K181" s="63" t="str">
        <f>'[1]меню сжатый завтрак с ценами'!H274</f>
        <v>ПРОМ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17.060000000000002</v>
      </c>
      <c r="H184" s="20">
        <f t="shared" si="75"/>
        <v>17.28</v>
      </c>
      <c r="I184" s="20">
        <f t="shared" si="75"/>
        <v>77.37</v>
      </c>
      <c r="J184" s="20">
        <f t="shared" si="75"/>
        <v>538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 x14ac:dyDescent="0.2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 x14ac:dyDescent="0.2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 x14ac:dyDescent="0.2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 x14ac:dyDescent="0.2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 x14ac:dyDescent="0.2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 x14ac:dyDescent="0.2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640</v>
      </c>
      <c r="G195" s="33">
        <f t="shared" ref="G195" si="77">G184+G194</f>
        <v>17.060000000000002</v>
      </c>
      <c r="H195" s="33">
        <f t="shared" ref="H195" si="78">H184+H194</f>
        <v>17.28</v>
      </c>
      <c r="I195" s="33">
        <f t="shared" ref="I195" si="79">I184+I194</f>
        <v>77.37</v>
      </c>
      <c r="J195" s="33">
        <f t="shared" ref="J195" si="80">J184+J194</f>
        <v>538</v>
      </c>
      <c r="K195" s="33"/>
    </row>
    <row r="196" spans="1:11" ht="13.5" thickBot="1" x14ac:dyDescent="0.25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612.1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17.943999999999999</v>
      </c>
      <c r="H196" s="35">
        <f t="shared" si="81"/>
        <v>18.146000000000001</v>
      </c>
      <c r="I196" s="35">
        <f t="shared" si="81"/>
        <v>76.162000000000006</v>
      </c>
      <c r="J196" s="35">
        <f t="shared" si="81"/>
        <v>543.6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2023-11-30T13:53:31Z</dcterms:modified>
</cp:coreProperties>
</file>