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840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G4" i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F4" i="1"/>
  <c r="F5" i="1"/>
  <c r="F6" i="1"/>
  <c r="F7" i="1"/>
  <c r="F8" i="1"/>
  <c r="F9" i="1"/>
  <c r="F10" i="1"/>
  <c r="E4" i="1"/>
  <c r="E5" i="1"/>
  <c r="E6" i="1"/>
  <c r="E7" i="1"/>
  <c r="E8" i="1"/>
  <c r="E9" i="1"/>
  <c r="E10" i="1"/>
  <c r="D4" i="1"/>
  <c r="D5" i="1"/>
  <c r="D6" i="1"/>
  <c r="D7" i="1"/>
  <c r="D8" i="1"/>
  <c r="D9" i="1"/>
  <c r="D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<sst xmlns="http://schemas.openxmlformats.org/spreadsheetml/2006/main" count="33" uniqueCount="32">
  <si>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</si>
  <si>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</si>
  <si>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</si>
  <si>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</si>
  <si>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</si>
  <si>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</si>
  <si>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</si>
  <si>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</si>
  <si>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</si>
  <si>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</si>
  <si>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</si>
  <si>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</si>
  <si>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</si>
  <si>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</si>
  <si>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</si>
  <si>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</si>
  <si>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</si>
  <si>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</si>
  <si>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</si>
  <si>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</si>
  <si>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</si>
  <si>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</si>
  <si>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</si>
  <si>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</si>
  <si>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</si>
  <si>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</si>
  <si>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</si>
  <si>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</si>
  <si>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 xml:space="preserve">пром </t>
  </si>
  <si>
    <t>54-11р-2020</t>
  </si>
  <si>
    <t xml:space="preserve">гарнир </t>
  </si>
  <si>
    <t>МБОУ "СОШ с.Важное"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</si>
</sst>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4" fontId="0" fillId="2" borderId="6" xfId="0" applyNumberFormat="1" applyFill="1" applyBorder="1" applyAlignment="1" applyProtection="1">
      <alignment wrapText="1"/>
      <protection locked="0"/>
    </xf>
    <xf numFmtId="4" fontId="0" fillId="2" borderId="1" xfId="0" applyNumberFormat="1" applyFill="1" applyBorder="1" applyAlignment="1" applyProtection="1">
      <alignment wrapText="1"/>
      <protection locked="0"/>
    </xf>
    <xf numFmtId="4" fontId="0" fillId="2" borderId="11" xfId="0" applyNumberFormat="1" applyFill="1" applyBorder="1" applyAlignment="1" applyProtection="1">
      <alignment wrapText="1"/>
      <protection locked="0"/>
    </xf>
    <xf numFmtId="4" fontId="0" fillId="2" borderId="18" xfId="0" applyNumberFormat="1" applyFill="1" applyBorder="1" applyAlignment="1" applyProtection="1">
      <alignment wrapText="1"/>
      <protection locked="0"/>
    </xf>
    <xf numFmtId="4" fontId="3" fillId="2" borderId="1" xfId="0" applyNumberFormat="1" applyFont="1" applyFill="1" applyBorder="1" applyAlignment="1">
      <alignment horizontal="center" vertical="center" wrapText="1"/>
    </xf>
    <xf numFmtId="14" fontId="0" fillId="2" borderId="0" xfId="0" applyNumberFormat="1" applyFill="1"/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4;&#1089;&#1085;&#1086;&#1074;&#1085;&#1086;&#1077;%20%20&#1084;&#1077;&#1085;&#1102;%20&#1089;%2001.03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9-салат с кукурузой"/>
      <sheetName val="40-салат картоф. с морк. и гор."/>
      <sheetName val="41-салат картоф. с капустой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80)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11р-рыба тушен. минтай филе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</sheetNames>
    <sheetDataSet>
      <sheetData sheetId="0"/>
      <sheetData sheetId="1"/>
      <sheetData sheetId="2"/>
      <sheetData sheetId="3">
        <row r="17">
          <cell r="B17" t="str">
            <v>Масло сливочное (порциями)</v>
          </cell>
          <cell r="C17">
            <v>10</v>
          </cell>
          <cell r="D17">
            <v>0.08</v>
          </cell>
          <cell r="E17">
            <v>7.25</v>
          </cell>
          <cell r="F17">
            <v>0.13</v>
          </cell>
          <cell r="G17">
            <v>66</v>
          </cell>
          <cell r="I17">
            <v>7.1</v>
          </cell>
        </row>
        <row r="18">
          <cell r="B18" t="str">
            <v>Плов из отварной говядины</v>
          </cell>
          <cell r="C18">
            <v>150</v>
          </cell>
          <cell r="D18">
            <v>15.3</v>
          </cell>
          <cell r="E18">
            <v>14.33</v>
          </cell>
          <cell r="F18">
            <v>24.38</v>
          </cell>
          <cell r="G18">
            <v>297</v>
          </cell>
          <cell r="I18">
            <v>66.239999999999995</v>
          </cell>
        </row>
        <row r="19">
          <cell r="B19" t="str">
            <v>Огурцы консервированные</v>
          </cell>
          <cell r="C19">
            <v>60</v>
          </cell>
          <cell r="D19">
            <v>0.48</v>
          </cell>
          <cell r="E19">
            <v>0.06</v>
          </cell>
          <cell r="F19">
            <v>0.36</v>
          </cell>
          <cell r="G19">
            <v>8</v>
          </cell>
          <cell r="I19">
            <v>7.2</v>
          </cell>
        </row>
        <row r="20">
          <cell r="B20" t="str">
            <v>Хлеб пшеничный нарезной</v>
          </cell>
          <cell r="C20">
            <v>30</v>
          </cell>
          <cell r="D20">
            <v>3.21</v>
          </cell>
          <cell r="E20">
            <v>1.35</v>
          </cell>
          <cell r="F20">
            <v>13.05</v>
          </cell>
          <cell r="G20">
            <v>82</v>
          </cell>
          <cell r="I20">
            <v>1.95</v>
          </cell>
        </row>
        <row r="21">
          <cell r="B21" t="str">
            <v>Хлеб пшенично-ржаной нарезной</v>
          </cell>
          <cell r="C21">
            <v>20</v>
          </cell>
          <cell r="D21">
            <v>1.5</v>
          </cell>
          <cell r="E21">
            <v>0.4</v>
          </cell>
          <cell r="F21">
            <v>10.4</v>
          </cell>
          <cell r="G21">
            <v>50</v>
          </cell>
          <cell r="I21">
            <v>1.3</v>
          </cell>
        </row>
        <row r="22">
          <cell r="B22" t="str">
            <v>Чай с сахаром</v>
          </cell>
          <cell r="C22">
            <v>200</v>
          </cell>
          <cell r="D22">
            <v>7.0000000000000007E-2</v>
          </cell>
          <cell r="E22">
            <v>0.02</v>
          </cell>
          <cell r="F22">
            <v>13.95</v>
          </cell>
          <cell r="G22">
            <v>56</v>
          </cell>
          <cell r="I22">
            <v>1.43</v>
          </cell>
        </row>
        <row r="23">
          <cell r="B23" t="str">
            <v>Яблоки свежие</v>
          </cell>
          <cell r="C23">
            <v>200</v>
          </cell>
          <cell r="D23">
            <v>0.8</v>
          </cell>
          <cell r="E23">
            <v>0.8</v>
          </cell>
          <cell r="F23">
            <v>19.600000000000001</v>
          </cell>
          <cell r="G23">
            <v>94</v>
          </cell>
          <cell r="I23">
            <v>17.600000000000001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22</v>
      </c>
      <c r="F1" s="22"/>
      <c r="G1" t="s">
        <v>1</v>
      </c>
      <c r="H1" s="49">
        <v>45173</v>
      </c>
      <c r="I1" s="37"/>
      <c r="J1" s="38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9" t="s">
        <v>29</v>
      </c>
      <c r="D4" s="44" t="str">
        <f>'[1]меню 10 дней завтрак и обед '!B17</f>
        <v>Масло сливочное (порциями)</v>
      </c>
      <c r="E4" s="14">
        <f>'[1]меню 10 дней завтрак и обед '!C17</f>
        <v>10</v>
      </c>
      <c r="F4" s="23">
        <f>'[1]меню 10 дней завтрак и обед '!I17</f>
        <v>7.1</v>
      </c>
      <c r="G4" s="16">
        <f>'[1]меню 10 дней завтрак и обед '!G17</f>
        <v>66</v>
      </c>
      <c r="H4" s="48">
        <f>'[1]меню 10 дней завтрак и обед '!D17</f>
        <v>0.08</v>
      </c>
      <c r="I4" s="48">
        <f>'[1]меню 10 дней завтрак и обед '!E17</f>
        <v>7.25</v>
      </c>
      <c r="J4" s="48">
        <f>'[1]меню 10 дней завтрак и обед '!F17</f>
        <v>0.13</v>
      </c>
    </row>
    <row r="5" spans="1:10" x14ac:dyDescent="0.25">
      <c r="A5" s="6"/>
      <c r="B5" s="1" t="s">
        <v>12</v>
      </c>
      <c r="C5" s="36">
        <v>377</v>
      </c>
      <c r="D5" s="45" t="str">
        <f>'[1]меню 10 дней завтрак и обед '!B18</f>
        <v>Плов из отварной говядины</v>
      </c>
      <c r="E5" s="16">
        <f>'[1]меню 10 дней завтрак и обед '!C18</f>
        <v>150</v>
      </c>
      <c r="F5" s="24">
        <f>'[1]меню 10 дней завтрак и обед '!I18</f>
        <v>66.239999999999995</v>
      </c>
      <c r="G5" s="16">
        <f>'[1]меню 10 дней завтрак и обед '!G18</f>
        <v>297</v>
      </c>
      <c r="H5" s="48">
        <f>'[1]меню 10 дней завтрак и обед '!D18</f>
        <v>15.3</v>
      </c>
      <c r="I5" s="48">
        <f>'[1]меню 10 дней завтрак и обед '!E18</f>
        <v>14.33</v>
      </c>
      <c r="J5" s="48">
        <f>'[1]меню 10 дней завтрак и обед '!F18</f>
        <v>24.38</v>
      </c>
    </row>
    <row r="6" spans="1:10" x14ac:dyDescent="0.25">
      <c r="A6" s="6"/>
      <c r="B6" s="1" t="s">
        <v>23</v>
      </c>
      <c r="C6" s="36" t="s">
        <v>27</v>
      </c>
      <c r="D6" s="45" t="str">
        <f>'[1]меню 10 дней завтрак и обед '!B19</f>
        <v>Огурцы консервированные</v>
      </c>
      <c r="E6" s="16">
        <f>'[1]меню 10 дней завтрак и обед '!C19</f>
        <v>60</v>
      </c>
      <c r="F6" s="24">
        <f>'[1]меню 10 дней завтрак и обед '!I19</f>
        <v>7.2</v>
      </c>
      <c r="G6" s="16">
        <f>'[1]меню 10 дней завтрак и обед '!G19</f>
        <v>8</v>
      </c>
      <c r="H6" s="48">
        <f>'[1]меню 10 дней завтрак и обед '!D19</f>
        <v>0.48</v>
      </c>
      <c r="I6" s="48">
        <f>'[1]меню 10 дней завтрак и обед '!E19</f>
        <v>0.06</v>
      </c>
      <c r="J6" s="48">
        <f>'[1]меню 10 дней завтрак и обед '!F19</f>
        <v>0.36</v>
      </c>
    </row>
    <row r="7" spans="1:10" x14ac:dyDescent="0.25">
      <c r="A7" s="6"/>
      <c r="B7" s="1" t="s">
        <v>23</v>
      </c>
      <c r="C7" s="36" t="s">
        <v>28</v>
      </c>
      <c r="D7" s="45" t="str">
        <f>'[1]меню 10 дней завтрак и обед '!B20</f>
        <v>Хлеб пшеничный нарезной</v>
      </c>
      <c r="E7" s="16">
        <f>'[1]меню 10 дней завтрак и обед '!C20</f>
        <v>30</v>
      </c>
      <c r="F7" s="24">
        <f>'[1]меню 10 дней завтрак и обед '!I20</f>
        <v>1.95</v>
      </c>
      <c r="G7" s="16">
        <f>'[1]меню 10 дней завтрак и обед '!G20</f>
        <v>82</v>
      </c>
      <c r="H7" s="48">
        <f>'[1]меню 10 дней завтрак и обед '!D20</f>
        <v>3.21</v>
      </c>
      <c r="I7" s="48">
        <f>'[1]меню 10 дней завтрак и обед '!E20</f>
        <v>1.35</v>
      </c>
      <c r="J7" s="48">
        <f>'[1]меню 10 дней завтрак и обед '!F20</f>
        <v>13.05</v>
      </c>
    </row>
    <row r="8" spans="1:10" x14ac:dyDescent="0.25">
      <c r="A8" s="6"/>
      <c r="B8" s="2" t="s">
        <v>30</v>
      </c>
      <c r="C8" s="36">
        <v>312</v>
      </c>
      <c r="D8" s="45" t="str">
        <f>'[1]меню 10 дней завтрак и обед '!B21</f>
        <v>Хлеб пшенично-ржаной нарезной</v>
      </c>
      <c r="E8" s="16">
        <f>'[1]меню 10 дней завтрак и обед '!C21</f>
        <v>20</v>
      </c>
      <c r="F8" s="24">
        <f>'[1]меню 10 дней завтрак и обед '!I21</f>
        <v>1.3</v>
      </c>
      <c r="G8" s="16">
        <f>'[1]меню 10 дней завтрак и обед '!G21</f>
        <v>50</v>
      </c>
      <c r="H8" s="48">
        <f>'[1]меню 10 дней завтрак и обед '!D21</f>
        <v>1.5</v>
      </c>
      <c r="I8" s="48">
        <f>'[1]меню 10 дней завтрак и обед '!E21</f>
        <v>0.4</v>
      </c>
      <c r="J8" s="48">
        <f>'[1]меню 10 дней завтрак и обед '!F21</f>
        <v>10.4</v>
      </c>
    </row>
    <row r="9" spans="1:10" ht="15.75" thickBot="1" x14ac:dyDescent="0.3">
      <c r="A9" s="6"/>
      <c r="B9" s="27"/>
      <c r="C9" s="40">
        <v>14</v>
      </c>
      <c r="D9" s="46" t="str">
        <f>'[1]меню 10 дней завтрак и обед '!B22</f>
        <v>Чай с сахаром</v>
      </c>
      <c r="E9" s="18">
        <f>'[1]меню 10 дней завтрак и обед '!C22</f>
        <v>200</v>
      </c>
      <c r="F9" s="25">
        <f>'[1]меню 10 дней завтрак и обед '!I22</f>
        <v>1.43</v>
      </c>
      <c r="G9" s="18">
        <f>'[1]меню 10 дней завтрак и обед '!G22</f>
        <v>56</v>
      </c>
      <c r="H9" s="48">
        <f>'[1]меню 10 дней завтрак и обед '!D22</f>
        <v>7.0000000000000007E-2</v>
      </c>
      <c r="I9" s="48">
        <f>'[1]меню 10 дней завтрак и обед '!E22</f>
        <v>0.02</v>
      </c>
      <c r="J9" s="48">
        <f>'[1]меню 10 дней завтрак и обед '!F22</f>
        <v>13.95</v>
      </c>
    </row>
    <row r="10" spans="1:10" x14ac:dyDescent="0.25">
      <c r="A10" s="6"/>
      <c r="B10" s="27"/>
      <c r="C10" s="35"/>
      <c r="D10" s="47" t="str">
        <f>'[1]меню 10 дней завтрак и обед '!B23</f>
        <v>Яблоки свежие</v>
      </c>
      <c r="E10" s="28">
        <f>'[1]меню 10 дней завтрак и обед '!C23</f>
        <v>200</v>
      </c>
      <c r="F10" s="29">
        <f>'[1]меню 10 дней завтрак и обед '!I23</f>
        <v>17.600000000000001</v>
      </c>
      <c r="G10" s="28">
        <f>'[1]меню 10 дней завтрак и обед '!G23</f>
        <v>94</v>
      </c>
      <c r="H10" s="48">
        <f>'[1]меню 10 дней завтрак и обед '!D23</f>
        <v>0.8</v>
      </c>
      <c r="I10" s="48">
        <f>'[1]меню 10 дней завтрак и обед '!E23</f>
        <v>0.8</v>
      </c>
      <c r="J10" s="48">
        <f>'[1]меню 10 дней завтрак и обед '!F23</f>
        <v>19.600000000000001</v>
      </c>
    </row>
    <row r="11" spans="1:10" ht="15.75" thickBot="1" x14ac:dyDescent="0.3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13</v>
      </c>
      <c r="B12" s="10" t="s">
        <v>20</v>
      </c>
      <c r="C12" s="8">
        <v>338</v>
      </c>
      <c r="D12" s="46" t="str">
        <f t="shared" ref="D12:J12" si="0">D10</f>
        <v>Яблоки свежие</v>
      </c>
      <c r="E12" s="14">
        <f t="shared" si="0"/>
        <v>200</v>
      </c>
      <c r="F12" s="23">
        <f t="shared" si="0"/>
        <v>17.600000000000001</v>
      </c>
      <c r="G12" s="14">
        <f t="shared" si="0"/>
        <v>94</v>
      </c>
      <c r="H12" s="14">
        <f t="shared" si="0"/>
        <v>0.8</v>
      </c>
      <c r="I12" s="14">
        <f t="shared" si="0"/>
        <v>0.8</v>
      </c>
      <c r="J12" s="15">
        <f t="shared" si="0"/>
        <v>19.600000000000001</v>
      </c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24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2023-09-08T11:57:22Z</dcterms:modified>
</cp:coreProperties>
</file>